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autoCompressPictures="0" defaultThemeVersion="124226"/>
  <mc:AlternateContent xmlns:mc="http://schemas.openxmlformats.org/markup-compatibility/2006">
    <mc:Choice Requires="x15">
      <x15ac:absPath xmlns:x15ac="http://schemas.microsoft.com/office/spreadsheetml/2010/11/ac" url="C:\Users\taubesm\Desktop\"/>
    </mc:Choice>
  </mc:AlternateContent>
  <xr:revisionPtr revIDLastSave="0" documentId="13_ncr:1_{72A12E8E-89EA-4FDC-A606-254854E58021}" xr6:coauthVersionLast="47" xr6:coauthVersionMax="47" xr10:uidLastSave="{00000000-0000-0000-0000-000000000000}"/>
  <bookViews>
    <workbookView xWindow="-11445" yWindow="4185" windowWidth="8025" windowHeight="9840" tabRatio="450" xr2:uid="{00000000-000D-0000-FFFF-FFFF00000000}"/>
  </bookViews>
  <sheets>
    <sheet name="InputOutput" sheetId="1" r:id="rId1"/>
    <sheet name="InputOutput (2)" sheetId="5" r:id="rId2"/>
    <sheet name="Weighting"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L23" i="5" l="1"/>
  <c r="G23" i="5"/>
  <c r="L22" i="5"/>
  <c r="K22" i="5"/>
  <c r="J22" i="5"/>
  <c r="I22" i="5"/>
  <c r="G22" i="5"/>
  <c r="M22" i="5" s="1"/>
  <c r="F22" i="5"/>
  <c r="M21" i="5"/>
  <c r="L21" i="5"/>
  <c r="K21" i="5"/>
  <c r="J21" i="5"/>
  <c r="I21" i="5"/>
  <c r="G21" i="5"/>
  <c r="F21" i="5"/>
  <c r="L20" i="5"/>
  <c r="K20" i="5"/>
  <c r="J20" i="5"/>
  <c r="I20" i="5"/>
  <c r="G20" i="5"/>
  <c r="M20" i="5" s="1"/>
  <c r="F20" i="5"/>
  <c r="L19" i="5"/>
  <c r="K19" i="5"/>
  <c r="J19" i="5"/>
  <c r="I19" i="5"/>
  <c r="G19" i="5"/>
  <c r="M19" i="5" s="1"/>
  <c r="F19" i="5"/>
  <c r="L18" i="5"/>
  <c r="K18" i="5"/>
  <c r="J18" i="5"/>
  <c r="I18" i="5"/>
  <c r="G18" i="5"/>
  <c r="M18" i="5" s="1"/>
  <c r="F18" i="5"/>
  <c r="M17" i="5"/>
  <c r="L17" i="5"/>
  <c r="K17" i="5"/>
  <c r="J17" i="5"/>
  <c r="I17" i="5"/>
  <c r="G17" i="5"/>
  <c r="F17" i="5"/>
  <c r="L16" i="5"/>
  <c r="K16" i="5"/>
  <c r="J16" i="5"/>
  <c r="I16" i="5"/>
  <c r="G16" i="5"/>
  <c r="M16" i="5" s="1"/>
  <c r="F16" i="5"/>
  <c r="M15" i="5"/>
  <c r="L15" i="5"/>
  <c r="K15" i="5"/>
  <c r="J15" i="5"/>
  <c r="I15" i="5"/>
  <c r="G15" i="5"/>
  <c r="F15" i="5"/>
  <c r="L14" i="5"/>
  <c r="K14" i="5"/>
  <c r="J14" i="5"/>
  <c r="I14" i="5"/>
  <c r="G14" i="5"/>
  <c r="M14" i="5" s="1"/>
  <c r="F14" i="5"/>
  <c r="M13" i="5"/>
  <c r="L13" i="5"/>
  <c r="K13" i="5"/>
  <c r="J13" i="5"/>
  <c r="I13" i="5"/>
  <c r="G13" i="5"/>
  <c r="F13" i="5"/>
  <c r="L12" i="5"/>
  <c r="K12" i="5"/>
  <c r="J12" i="5"/>
  <c r="I12" i="5"/>
  <c r="G12" i="5"/>
  <c r="M12" i="5" s="1"/>
  <c r="M23" i="5" s="1"/>
  <c r="B25" i="5" s="1"/>
  <c r="F12" i="5"/>
  <c r="G23" i="1" l="1"/>
  <c r="L23" i="1"/>
  <c r="F20" i="1" l="1"/>
  <c r="G20" i="1" s="1"/>
  <c r="F21" i="1"/>
  <c r="G21" i="1"/>
  <c r="M21" i="1" s="1"/>
  <c r="I20" i="1"/>
  <c r="J20" i="1" s="1"/>
  <c r="I21" i="1"/>
  <c r="J21" i="1"/>
  <c r="K20" i="1"/>
  <c r="L20" i="1" s="1"/>
  <c r="K21" i="1"/>
  <c r="L21" i="1"/>
  <c r="M20" i="1" l="1"/>
  <c r="F19" i="1"/>
  <c r="G19" i="1" s="1"/>
  <c r="I19" i="1"/>
  <c r="J19" i="1" s="1"/>
  <c r="K19" i="1"/>
  <c r="L19" i="1" s="1"/>
  <c r="F22" i="1"/>
  <c r="G22" i="1"/>
  <c r="M22" i="1" s="1"/>
  <c r="I22" i="1"/>
  <c r="J22" i="1"/>
  <c r="K22" i="1"/>
  <c r="L22" i="1"/>
  <c r="F17" i="1"/>
  <c r="G17" i="1" s="1"/>
  <c r="I17" i="1"/>
  <c r="J17" i="1" s="1"/>
  <c r="K17" i="1"/>
  <c r="L17" i="1" s="1"/>
  <c r="F12" i="1"/>
  <c r="F18" i="1"/>
  <c r="G18" i="1" s="1"/>
  <c r="I18" i="1"/>
  <c r="J18" i="1" s="1"/>
  <c r="K18" i="1"/>
  <c r="L18" i="1" s="1"/>
  <c r="M18" i="1" l="1"/>
  <c r="M19" i="1"/>
  <c r="M17" i="1"/>
  <c r="K12" i="1"/>
  <c r="L12" i="1" s="1"/>
  <c r="K13" i="1"/>
  <c r="L13" i="1" s="1"/>
  <c r="K14" i="1"/>
  <c r="L14" i="1" s="1"/>
  <c r="K15" i="1"/>
  <c r="L15" i="1" s="1"/>
  <c r="K16" i="1"/>
  <c r="L16" i="1" s="1"/>
  <c r="I12" i="1"/>
  <c r="J12" i="1" s="1"/>
  <c r="I13" i="1"/>
  <c r="J13" i="1" s="1"/>
  <c r="I14" i="1"/>
  <c r="J14" i="1" s="1"/>
  <c r="I15" i="1"/>
  <c r="J15" i="1" s="1"/>
  <c r="I16" i="1"/>
  <c r="J16" i="1" s="1"/>
  <c r="G12" i="1"/>
  <c r="F13" i="1"/>
  <c r="G13" i="1" s="1"/>
  <c r="F14" i="1"/>
  <c r="G14" i="1" s="1"/>
  <c r="F16" i="1"/>
  <c r="G16" i="1" s="1"/>
  <c r="F15" i="1"/>
  <c r="G15" i="1" s="1"/>
  <c r="M14" i="1" l="1"/>
  <c r="M16" i="1"/>
  <c r="M13" i="1"/>
  <c r="M15" i="1"/>
  <c r="M12" i="1"/>
  <c r="M23" i="1" l="1"/>
  <c r="B25" i="1" s="1"/>
</calcChain>
</file>

<file path=xl/sharedStrings.xml><?xml version="1.0" encoding="utf-8"?>
<sst xmlns="http://schemas.openxmlformats.org/spreadsheetml/2006/main" count="64" uniqueCount="44">
  <si>
    <t>A</t>
  </si>
  <si>
    <t>A-</t>
  </si>
  <si>
    <t>B+</t>
  </si>
  <si>
    <t>B</t>
  </si>
  <si>
    <t>B-</t>
  </si>
  <si>
    <t>C+</t>
  </si>
  <si>
    <t>C</t>
  </si>
  <si>
    <t>C-</t>
  </si>
  <si>
    <t>D</t>
  </si>
  <si>
    <t>F</t>
  </si>
  <si>
    <t>COB 241 - Financial Accounting</t>
  </si>
  <si>
    <t>COB 202 - Interpersonal Skills</t>
  </si>
  <si>
    <t>COB 204 - Computer Information Systems</t>
  </si>
  <si>
    <t>Course</t>
  </si>
  <si>
    <t>Grade Received</t>
  </si>
  <si>
    <t>BBA Core GPA:</t>
  </si>
  <si>
    <t>Instructions for using the BBA Core GPA Calculator:</t>
  </si>
  <si>
    <t>c) If you repeated a course using repeat credit*, include the new (second) letter grade in the repeat credit column.</t>
  </si>
  <si>
    <t xml:space="preserve">a) Enter letter grades received. </t>
  </si>
  <si>
    <t>ECON 201 - Microeconomics</t>
  </si>
  <si>
    <r>
      <t xml:space="preserve">Repeat </t>
    </r>
    <r>
      <rPr>
        <b/>
        <u/>
        <sz val="10"/>
        <color indexed="56"/>
        <rFont val="Arial"/>
        <family val="2"/>
      </rPr>
      <t>Forgive*</t>
    </r>
    <r>
      <rPr>
        <b/>
        <sz val="10"/>
        <color indexed="56"/>
        <rFont val="Arial"/>
        <family val="2"/>
      </rPr>
      <t xml:space="preserve"> Grade Received</t>
    </r>
  </si>
  <si>
    <r>
      <t xml:space="preserve">Repeat </t>
    </r>
    <r>
      <rPr>
        <b/>
        <u/>
        <sz val="10"/>
        <color indexed="56"/>
        <rFont val="Arial"/>
        <family val="2"/>
      </rPr>
      <t>Credit*</t>
    </r>
    <r>
      <rPr>
        <b/>
        <sz val="10"/>
        <color indexed="56"/>
        <rFont val="Arial"/>
        <family val="2"/>
      </rPr>
      <t xml:space="preserve"> Grade Received</t>
    </r>
  </si>
  <si>
    <t>e) Once all grades have been included, press Enter.</t>
  </si>
  <si>
    <t xml:space="preserve">b) If you repeated a course using an official university repeat forgive*, include the new (second) letter grade in the repeat forgive column.  </t>
  </si>
  <si>
    <t>d) Do not include grades received from courses taken outside of JMU as a transfer credit.</t>
  </si>
  <si>
    <t xml:space="preserve">* Repeat Forgive removes the first letter grade from your GPA calculation and adds the second grade, even if the second grade is lower.  Repeat Credit averages both letter grades.  </t>
  </si>
  <si>
    <t xml:space="preserve">**MATH 220, Elementary Statistics, may be taken in place of COB 191.  If both COB 191 and MATH 220 have been taken, the letter grade received in COB 191 will be used in computing the BBA Core GPA.  </t>
  </si>
  <si>
    <t>D-</t>
    <phoneticPr fontId="2" type="noConversion"/>
  </si>
  <si>
    <t>D+</t>
    <phoneticPr fontId="2" type="noConversion"/>
  </si>
  <si>
    <t>ECON 200- Macroeconomics</t>
  </si>
  <si>
    <t>COB 191 - Business Analytics I, or MATH 220**</t>
  </si>
  <si>
    <t>*All core classes are restricted to two attempts, which include a "W".</t>
  </si>
  <si>
    <t>COB 291 - Business Analytics II</t>
  </si>
  <si>
    <t>Withdrawn</t>
  </si>
  <si>
    <t>Created by Jessica Liss, Katherine Nguyen, Tori Kendall, and Tyler Zogg</t>
  </si>
  <si>
    <t>COB 242 - Managerial Accounting</t>
  </si>
  <si>
    <t>Does not count towards BBA Core GPA</t>
  </si>
  <si>
    <t>MATH 205 or 235 - (Introductory) Calculus</t>
  </si>
  <si>
    <t xml:space="preserve">A) Enter letter grades received. </t>
  </si>
  <si>
    <t>D) Do not include grades received from courses taken outside of JMU as a transfer credit.</t>
  </si>
  <si>
    <t>E) Once all grades have been included, press Enter.</t>
  </si>
  <si>
    <t>B) If you repeated a course using repeat forgive*, include the new (second) letter grade in the Repeat Forgive column. You must also enter the initial grade in the Grade Received column.</t>
  </si>
  <si>
    <t xml:space="preserve">C) If you repeated a course using repeat credit*, include the new (second) letter grade in the Repeat Credit column. You must also enter the initial grade in the Grade Received column. </t>
  </si>
  <si>
    <t xml:space="preserve">* Repeat Forgive removes the first letter grade from your GPA calculation and adds the second grade, even if the second grade is lower.  Repeat Credit includes both letter grades in the GPA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</si>
</sst>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quot;-&quot;?_);_(@_)"/>
    <numFmt numFmtId="165" formatCode="_(* #,##0.000_);_(* \(#,##0.000\);_(* &quot;-&quot;???_);_(@_)"/>
  </numFmts>
  <fonts count="13" x14ac:knownFonts="1">
    <font>
      <sz val="10"/>
      <name val="Arial"/>
    </font>
    <font>
      <sz val="10"/>
      <color indexed="8"/>
      <name val="Verdana"/>
      <family val="2"/>
    </font>
    <font>
      <sz val="8"/>
      <name val="Arial"/>
      <family val="2"/>
    </font>
    <font>
      <sz val="10"/>
      <name val="Arial"/>
      <family val="2"/>
    </font>
    <font>
      <sz val="9"/>
      <name val="Arial"/>
      <family val="2"/>
    </font>
    <font>
      <b/>
      <sz val="16"/>
      <name val="Arial"/>
      <family val="2"/>
    </font>
    <font>
      <b/>
      <sz val="9"/>
      <name val="Arial"/>
      <family val="2"/>
    </font>
    <font>
      <b/>
      <sz val="10"/>
      <color indexed="56"/>
      <name val="Arial"/>
      <family val="2"/>
    </font>
    <font>
      <b/>
      <u/>
      <sz val="10"/>
      <color indexed="56"/>
      <name val="Arial"/>
      <family val="2"/>
    </font>
    <font>
      <b/>
      <sz val="7.5"/>
      <color theme="3"/>
      <name val="Arial"/>
      <family val="2"/>
    </font>
    <font>
      <b/>
      <sz val="10"/>
      <color theme="3"/>
      <name val="Arial"/>
      <family val="2"/>
    </font>
    <font>
      <b/>
      <sz val="10"/>
      <name val="Arial"/>
      <family val="2"/>
    </font>
    <font>
      <b/>
      <u/>
      <sz val="10"/>
      <name val="Arial"/>
      <family val="2"/>
    </font>
  </fonts>
  <fills count="7">
    <fill>
      <patternFill patternType="none"/>
    </fill>
    <fill>
      <patternFill patternType="gray125"/>
    </fill>
    <fill>
      <patternFill patternType="solid">
        <fgColor indexed="47"/>
        <bgColor indexed="64"/>
      </patternFill>
    </fill>
    <fill>
      <patternFill patternType="solid">
        <fgColor indexed="40"/>
        <bgColor indexed="64"/>
      </patternFill>
    </fill>
    <fill>
      <patternFill patternType="solid">
        <fgColor theme="0" tint="-4.9989318521683403E-2"/>
        <bgColor indexed="64"/>
      </patternFill>
    </fill>
    <fill>
      <patternFill patternType="solid">
        <fgColor theme="0"/>
        <bgColor indexed="64"/>
      </patternFill>
    </fill>
    <fill>
      <patternFill patternType="solid">
        <fgColor rgb="FFEACBFD"/>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left" wrapText="1"/>
    </xf>
    <xf numFmtId="0" fontId="0" fillId="3" borderId="0" xfId="0" applyFill="1"/>
    <xf numFmtId="164" fontId="0" fillId="0" borderId="0" xfId="0" applyNumberFormat="1"/>
    <xf numFmtId="165" fontId="0" fillId="3" borderId="0" xfId="0" applyNumberFormat="1" applyFill="1"/>
    <xf numFmtId="0" fontId="9" fillId="4" borderId="2" xfId="0" applyFont="1" applyFill="1" applyBorder="1" applyAlignment="1">
      <alignment vertical="center" wrapText="1"/>
    </xf>
    <xf numFmtId="0" fontId="3" fillId="0" borderId="0" xfId="0" applyFont="1"/>
    <xf numFmtId="0" fontId="10" fillId="4" borderId="2" xfId="0" applyFont="1" applyFill="1" applyBorder="1" applyAlignment="1">
      <alignment wrapText="1"/>
    </xf>
    <xf numFmtId="0" fontId="0" fillId="0" borderId="0" xfId="0" applyAlignment="1">
      <alignment wrapText="1"/>
    </xf>
    <xf numFmtId="0" fontId="3" fillId="0" borderId="0" xfId="0" applyFont="1" applyAlignment="1">
      <alignment wrapText="1"/>
    </xf>
    <xf numFmtId="0" fontId="10" fillId="4" borderId="2" xfId="0" applyFont="1" applyFill="1" applyBorder="1" applyAlignment="1">
      <alignment horizontal="center" wrapText="1"/>
    </xf>
    <xf numFmtId="0" fontId="4" fillId="0" borderId="0" xfId="0" applyFont="1"/>
    <xf numFmtId="0" fontId="2" fillId="0" borderId="0" xfId="0" applyFont="1"/>
    <xf numFmtId="165" fontId="0" fillId="0" borderId="0" xfId="0" applyNumberFormat="1" applyFill="1"/>
    <xf numFmtId="0" fontId="5" fillId="0" borderId="0" xfId="0" applyFont="1"/>
    <xf numFmtId="0" fontId="10" fillId="4" borderId="2" xfId="0" applyFont="1" applyFill="1" applyBorder="1" applyAlignment="1" applyProtection="1">
      <alignment horizontal="center" wrapText="1"/>
      <protection locked="0"/>
    </xf>
    <xf numFmtId="49" fontId="10" fillId="4" borderId="2" xfId="0" applyNumberFormat="1" applyFont="1" applyFill="1" applyBorder="1" applyAlignment="1" applyProtection="1">
      <alignment horizontal="center" wrapText="1"/>
      <protection locked="0"/>
    </xf>
    <xf numFmtId="0" fontId="6" fillId="0" borderId="0" xfId="0" applyFont="1"/>
    <xf numFmtId="49" fontId="0" fillId="0" borderId="0" xfId="0" applyNumberFormat="1"/>
    <xf numFmtId="49" fontId="3" fillId="0" borderId="0" xfId="0" applyNumberFormat="1" applyFont="1"/>
    <xf numFmtId="49" fontId="7" fillId="4" borderId="2" xfId="0" applyNumberFormat="1" applyFont="1" applyFill="1" applyBorder="1" applyAlignment="1" applyProtection="1">
      <alignment horizontal="center" wrapText="1"/>
      <protection locked="0"/>
    </xf>
    <xf numFmtId="0" fontId="9" fillId="5" borderId="0" xfId="0" applyFont="1" applyFill="1" applyBorder="1" applyAlignment="1">
      <alignment vertical="center" wrapText="1"/>
    </xf>
    <xf numFmtId="49" fontId="10" fillId="5" borderId="0" xfId="0" applyNumberFormat="1" applyFont="1" applyFill="1" applyBorder="1" applyAlignment="1" applyProtection="1">
      <alignment horizontal="center" wrapText="1"/>
      <protection locked="0"/>
    </xf>
    <xf numFmtId="0" fontId="10" fillId="5" borderId="0" xfId="0" applyFont="1" applyFill="1" applyBorder="1" applyAlignment="1" applyProtection="1">
      <alignment horizontal="center" wrapText="1"/>
      <protection locked="0"/>
    </xf>
    <xf numFmtId="0" fontId="9" fillId="0" borderId="0" xfId="0" applyFont="1" applyFill="1" applyBorder="1" applyAlignment="1">
      <alignment vertical="center" wrapText="1"/>
    </xf>
    <xf numFmtId="49" fontId="10" fillId="0" borderId="0" xfId="0" applyNumberFormat="1"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49" fontId="7" fillId="0" borderId="0" xfId="0" applyNumberFormat="1" applyFont="1" applyFill="1" applyBorder="1" applyAlignment="1" applyProtection="1">
      <alignment horizontal="center" wrapText="1"/>
      <protection locked="0"/>
    </xf>
    <xf numFmtId="0" fontId="9" fillId="6" borderId="2" xfId="0" applyFont="1" applyFill="1" applyBorder="1" applyAlignment="1">
      <alignment vertical="center" wrapText="1"/>
    </xf>
    <xf numFmtId="0" fontId="0" fillId="6" borderId="2" xfId="0" applyFill="1" applyBorder="1" applyAlignment="1">
      <alignment wrapText="1"/>
    </xf>
    <xf numFmtId="0" fontId="9" fillId="4" borderId="3" xfId="0" applyFont="1" applyFill="1" applyBorder="1" applyAlignment="1">
      <alignment vertical="center" wrapText="1"/>
    </xf>
    <xf numFmtId="0" fontId="2" fillId="0" borderId="0" xfId="0" applyFont="1" applyAlignment="1">
      <alignment wrapText="1"/>
    </xf>
    <xf numFmtId="0" fontId="11" fillId="0" borderId="0" xfId="0" applyFont="1" applyAlignment="1">
      <alignment wrapText="1"/>
    </xf>
    <xf numFmtId="0" fontId="4" fillId="0" borderId="0" xfId="0" applyFont="1" applyAlignment="1">
      <alignment wrapText="1"/>
    </xf>
    <xf numFmtId="0" fontId="12" fillId="0" borderId="0" xfId="0" applyFont="1"/>
  </cellXfs>
  <cellStyles count="1">
    <cellStyle name="Normal" xfId="0" builtinId="0"/>
  </cellStyles>
  <dxfs count="0"/>
  <tableStyles count="0" defaultTableStyle="TableStyleMedium9"/>
  <colors>
    <mruColors>
      <color rgb="FF6D079B"/>
      <color rgb="FFEACBFD"/>
      <color rgb="FFFDE7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222561</xdr:colOff>
      <xdr:row>0</xdr:row>
      <xdr:rowOff>0</xdr:rowOff>
    </xdr:from>
    <xdr:ext cx="3886192" cy="530658"/>
    <xdr:sp macro="" textlink="">
      <xdr:nvSpPr>
        <xdr:cNvPr id="2" name="Rectangle 1">
          <a:extLst>
            <a:ext uri="{FF2B5EF4-FFF2-40B4-BE49-F238E27FC236}">
              <a16:creationId xmlns:a16="http://schemas.microsoft.com/office/drawing/2014/main" id="{00000000-0008-0000-0000-000002000000}"/>
            </a:ext>
          </a:extLst>
        </xdr:cNvPr>
        <xdr:cNvSpPr/>
      </xdr:nvSpPr>
      <xdr:spPr>
        <a:xfrm>
          <a:off x="222561" y="0"/>
          <a:ext cx="3886192" cy="530658"/>
        </a:xfrm>
        <a:prstGeom prst="rect">
          <a:avLst/>
        </a:prstGeom>
        <a:noFill/>
      </xdr:spPr>
      <xdr:txBody>
        <a:bodyPr wrap="none" lIns="91440" tIns="45720" rIns="91440" bIns="45720">
          <a:spAutoFit/>
        </a:bodyPr>
        <a:lstStyle/>
        <a:p>
          <a:pPr algn="ctr" rtl="0">
            <a:defRPr sz="1000"/>
          </a:pPr>
          <a:r>
            <a:rPr lang="en-US" sz="2800" b="1" i="0" u="none" strike="noStrike" baseline="0">
              <a:solidFill>
                <a:srgbClr val="800080"/>
              </a:solidFill>
              <a:latin typeface="Calibri"/>
            </a:rPr>
            <a:t>BBA Core GPA Calculator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76624</xdr:colOff>
      <xdr:row>0</xdr:row>
      <xdr:rowOff>0</xdr:rowOff>
    </xdr:from>
    <xdr:ext cx="4178067" cy="530658"/>
    <xdr:sp macro="" textlink="">
      <xdr:nvSpPr>
        <xdr:cNvPr id="2" name="Rectangle 1">
          <a:extLst>
            <a:ext uri="{FF2B5EF4-FFF2-40B4-BE49-F238E27FC236}">
              <a16:creationId xmlns:a16="http://schemas.microsoft.com/office/drawing/2014/main" id="{27EDFA36-6C2E-5A4B-911B-C3268B7972A4}"/>
            </a:ext>
          </a:extLst>
        </xdr:cNvPr>
        <xdr:cNvSpPr/>
      </xdr:nvSpPr>
      <xdr:spPr>
        <a:xfrm>
          <a:off x="76624" y="0"/>
          <a:ext cx="4178067" cy="530658"/>
        </a:xfrm>
        <a:prstGeom prst="rect">
          <a:avLst/>
        </a:prstGeom>
        <a:noFill/>
      </xdr:spPr>
      <xdr:txBody>
        <a:bodyPr wrap="none" lIns="91440" tIns="45720" rIns="91440" bIns="45720">
          <a:spAutoFit/>
        </a:bodyPr>
        <a:lstStyle/>
        <a:p>
          <a:pPr algn="ctr" rtl="0">
            <a:defRPr sz="1000"/>
          </a:pPr>
          <a:r>
            <a:rPr lang="en-US" sz="2800" b="1" i="0" u="none" strike="noStrike" baseline="0">
              <a:solidFill>
                <a:srgbClr val="800080"/>
              </a:solidFill>
              <a:latin typeface="Calibri"/>
            </a:rPr>
            <a:t>BBA 8-Core GPA Calculator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1"/>
  <sheetViews>
    <sheetView showGridLines="0" tabSelected="1" workbookViewId="0">
      <selection activeCell="B12" sqref="B12"/>
    </sheetView>
  </sheetViews>
  <sheetFormatPr defaultColWidth="8.81640625" defaultRowHeight="12.5" x14ac:dyDescent="0.25"/>
  <cols>
    <col min="1" max="1" width="25.7265625" customWidth="1"/>
    <col min="2" max="3" width="16.7265625" customWidth="1"/>
    <col min="4" max="4" width="17.26953125" customWidth="1"/>
    <col min="5" max="5" width="18.81640625" customWidth="1"/>
    <col min="6" max="7" width="4.81640625" hidden="1" customWidth="1"/>
    <col min="8" max="8" width="5.1796875" hidden="1" customWidth="1"/>
    <col min="9" max="9" width="4.81640625" hidden="1" customWidth="1"/>
    <col min="10" max="10" width="5.1796875" hidden="1" customWidth="1"/>
    <col min="11" max="11" width="4.81640625" hidden="1" customWidth="1"/>
    <col min="12" max="13" width="9.1796875" hidden="1" customWidth="1"/>
    <col min="16" max="16" width="13" customWidth="1"/>
  </cols>
  <sheetData>
    <row r="1" spans="1:17" ht="20" x14ac:dyDescent="0.4">
      <c r="A1" s="14"/>
    </row>
    <row r="2" spans="1:17" x14ac:dyDescent="0.25">
      <c r="A2" s="11"/>
    </row>
    <row r="3" spans="1:17" x14ac:dyDescent="0.25">
      <c r="A3" s="11"/>
    </row>
    <row r="4" spans="1:17" ht="13" x14ac:dyDescent="0.3">
      <c r="A4" s="34" t="s">
        <v>16</v>
      </c>
    </row>
    <row r="5" spans="1:17" x14ac:dyDescent="0.25">
      <c r="A5" s="11" t="s">
        <v>38</v>
      </c>
    </row>
    <row r="6" spans="1:17" ht="24" customHeight="1" x14ac:dyDescent="0.25">
      <c r="A6" s="33" t="s">
        <v>41</v>
      </c>
      <c r="B6" s="33"/>
      <c r="C6" s="33"/>
      <c r="D6" s="33"/>
    </row>
    <row r="7" spans="1:17" ht="24.75" customHeight="1" x14ac:dyDescent="0.25">
      <c r="A7" s="33" t="s">
        <v>42</v>
      </c>
      <c r="B7" s="33"/>
      <c r="C7" s="33"/>
      <c r="D7" s="33"/>
    </row>
    <row r="8" spans="1:17" x14ac:dyDescent="0.25">
      <c r="A8" s="33" t="s">
        <v>39</v>
      </c>
      <c r="B8" s="33"/>
      <c r="C8" s="33"/>
      <c r="D8" s="33"/>
    </row>
    <row r="9" spans="1:17" x14ac:dyDescent="0.25">
      <c r="A9" s="33" t="s">
        <v>40</v>
      </c>
      <c r="B9" s="33"/>
      <c r="C9" s="33"/>
      <c r="D9" s="33"/>
    </row>
    <row r="11" spans="1:17" s="8" customFormat="1" ht="30" customHeight="1" x14ac:dyDescent="0.3">
      <c r="A11" s="7" t="s">
        <v>13</v>
      </c>
      <c r="B11" s="10" t="s">
        <v>14</v>
      </c>
      <c r="C11" s="10" t="s">
        <v>20</v>
      </c>
      <c r="D11" s="10" t="s">
        <v>21</v>
      </c>
      <c r="E11" s="10" t="s">
        <v>33</v>
      </c>
      <c r="H11" s="9"/>
    </row>
    <row r="12" spans="1:17" ht="30" customHeight="1" x14ac:dyDescent="0.3">
      <c r="A12" s="5" t="s">
        <v>30</v>
      </c>
      <c r="B12" s="20"/>
      <c r="C12" s="15"/>
      <c r="D12" s="15"/>
      <c r="E12" s="20"/>
      <c r="F12" s="3" t="e">
        <f>VLOOKUP(B12,Weighting!$A$1:$B$12,2)</f>
        <v>#N/A</v>
      </c>
      <c r="G12" s="3">
        <f t="shared" ref="G12:G21" si="0">IF(B12=0,0,F12)</f>
        <v>0</v>
      </c>
      <c r="H12" s="3"/>
      <c r="I12" s="3" t="e">
        <f>VLOOKUP(C12,Weighting!$A$1:$B$12,2)</f>
        <v>#N/A</v>
      </c>
      <c r="J12" s="3">
        <f t="shared" ref="J12:J21" si="1">IF(C12=0,0,I12)</f>
        <v>0</v>
      </c>
      <c r="K12" s="3" t="e">
        <f>VLOOKUP(D12,Weighting!$A$1:$B$12,2)</f>
        <v>#N/A</v>
      </c>
      <c r="L12" s="3">
        <f t="shared" ref="L12:L21" si="2">IF(D12=0,0,K12)</f>
        <v>0</v>
      </c>
      <c r="M12" s="8">
        <f t="shared" ref="M12:M21" si="3">IF(AND(C12="",D12=""),G12,IF(AND(C12="",D12&gt;0),((G12+L12)),IF(AND(C12&gt;0,D12=""),J12,((J12+L12)))))</f>
        <v>0</v>
      </c>
    </row>
    <row r="13" spans="1:17" ht="30" customHeight="1" x14ac:dyDescent="0.3">
      <c r="A13" s="5" t="s">
        <v>11</v>
      </c>
      <c r="B13" s="20"/>
      <c r="C13" s="15"/>
      <c r="D13" s="15"/>
      <c r="E13" s="20"/>
      <c r="F13" s="3" t="e">
        <f>VLOOKUP(B13,Weighting!$A$1:$B$12,2)</f>
        <v>#N/A</v>
      </c>
      <c r="G13" s="3">
        <f t="shared" si="0"/>
        <v>0</v>
      </c>
      <c r="H13" s="3"/>
      <c r="I13" s="3" t="e">
        <f>VLOOKUP(C13,Weighting!$A$1:$B$12,2)</f>
        <v>#N/A</v>
      </c>
      <c r="J13" s="3">
        <f t="shared" si="1"/>
        <v>0</v>
      </c>
      <c r="K13" s="3" t="e">
        <f>VLOOKUP(D13,Weighting!$A$1:$B$12,2)</f>
        <v>#N/A</v>
      </c>
      <c r="L13" s="3">
        <f t="shared" si="2"/>
        <v>0</v>
      </c>
      <c r="M13" s="8">
        <f t="shared" si="3"/>
        <v>0</v>
      </c>
    </row>
    <row r="14" spans="1:17" ht="30" customHeight="1" x14ac:dyDescent="0.3">
      <c r="A14" s="5" t="s">
        <v>12</v>
      </c>
      <c r="B14" s="16"/>
      <c r="C14" s="15"/>
      <c r="D14" s="15"/>
      <c r="E14" s="16"/>
      <c r="F14" s="3" t="e">
        <f>VLOOKUP(B14,Weighting!$A$1:$B$12,2)</f>
        <v>#N/A</v>
      </c>
      <c r="G14" s="3">
        <f t="shared" si="0"/>
        <v>0</v>
      </c>
      <c r="H14" s="3"/>
      <c r="I14" s="3" t="e">
        <f>VLOOKUP(C14,Weighting!$A$1:$B$12,2)</f>
        <v>#N/A</v>
      </c>
      <c r="J14" s="3">
        <f t="shared" si="1"/>
        <v>0</v>
      </c>
      <c r="K14" s="3" t="e">
        <f>VLOOKUP(D14,Weighting!$A$1:$B$12,2)</f>
        <v>#N/A</v>
      </c>
      <c r="L14" s="3">
        <f t="shared" si="2"/>
        <v>0</v>
      </c>
      <c r="M14" s="8">
        <f t="shared" si="3"/>
        <v>0</v>
      </c>
    </row>
    <row r="15" spans="1:17" ht="30" customHeight="1" x14ac:dyDescent="0.3">
      <c r="A15" s="5" t="s">
        <v>10</v>
      </c>
      <c r="B15" s="16"/>
      <c r="C15" s="15"/>
      <c r="D15" s="15"/>
      <c r="E15" s="16"/>
      <c r="F15" s="3" t="e">
        <f>VLOOKUP(B15,Weighting!$A$1:$B$12,2)</f>
        <v>#N/A</v>
      </c>
      <c r="G15" s="3">
        <f t="shared" si="0"/>
        <v>0</v>
      </c>
      <c r="H15" s="3"/>
      <c r="I15" s="3" t="e">
        <f>VLOOKUP(C15,Weighting!$A$1:$B$12,2)</f>
        <v>#N/A</v>
      </c>
      <c r="J15" s="3">
        <f t="shared" si="1"/>
        <v>0</v>
      </c>
      <c r="K15" s="3" t="e">
        <f>VLOOKUP(D15,Weighting!$A$1:$B$12,2)</f>
        <v>#N/A</v>
      </c>
      <c r="L15" s="3">
        <f t="shared" si="2"/>
        <v>0</v>
      </c>
      <c r="M15" s="8">
        <f t="shared" si="3"/>
        <v>0</v>
      </c>
      <c r="Q15" s="3"/>
    </row>
    <row r="16" spans="1:17" ht="30" customHeight="1" x14ac:dyDescent="0.3">
      <c r="A16" s="5" t="s">
        <v>32</v>
      </c>
      <c r="B16" s="16"/>
      <c r="C16" s="15"/>
      <c r="D16" s="15"/>
      <c r="E16" s="16"/>
      <c r="F16" s="3" t="e">
        <f>VLOOKUP(B16,Weighting!$A$1:$B$12,2)</f>
        <v>#N/A</v>
      </c>
      <c r="G16" s="3">
        <f t="shared" si="0"/>
        <v>0</v>
      </c>
      <c r="H16" s="3"/>
      <c r="I16" s="3" t="e">
        <f>VLOOKUP(C16,Weighting!$A$1:$B$12,2)</f>
        <v>#N/A</v>
      </c>
      <c r="J16" s="3">
        <f t="shared" si="1"/>
        <v>0</v>
      </c>
      <c r="K16" s="3" t="e">
        <f>VLOOKUP(D16,Weighting!$A$1:$B$12,2)</f>
        <v>#N/A</v>
      </c>
      <c r="L16" s="3">
        <f t="shared" si="2"/>
        <v>0</v>
      </c>
      <c r="M16" s="8">
        <f t="shared" si="3"/>
        <v>0</v>
      </c>
    </row>
    <row r="17" spans="1:16" ht="30" customHeight="1" x14ac:dyDescent="0.3">
      <c r="A17" s="5" t="s">
        <v>29</v>
      </c>
      <c r="B17" s="16"/>
      <c r="C17" s="15"/>
      <c r="D17" s="15"/>
      <c r="E17" s="16"/>
      <c r="F17" s="3" t="e">
        <f>VLOOKUP(B17,Weighting!$A$1:$B$12,2)</f>
        <v>#N/A</v>
      </c>
      <c r="G17" s="3">
        <f t="shared" si="0"/>
        <v>0</v>
      </c>
      <c r="H17" s="3"/>
      <c r="I17" s="3" t="e">
        <f>VLOOKUP(C17,Weighting!$A$1:$B$12,2)</f>
        <v>#N/A</v>
      </c>
      <c r="J17" s="3">
        <f t="shared" si="1"/>
        <v>0</v>
      </c>
      <c r="K17" s="3" t="e">
        <f>VLOOKUP(D17,Weighting!$A$1:$B$12,2)</f>
        <v>#N/A</v>
      </c>
      <c r="L17" s="3">
        <f t="shared" si="2"/>
        <v>0</v>
      </c>
      <c r="M17" s="8">
        <f t="shared" si="3"/>
        <v>0</v>
      </c>
    </row>
    <row r="18" spans="1:16" ht="30" customHeight="1" x14ac:dyDescent="0.3">
      <c r="A18" s="5" t="s">
        <v>19</v>
      </c>
      <c r="B18" s="20"/>
      <c r="C18" s="15"/>
      <c r="D18" s="15"/>
      <c r="E18" s="20"/>
      <c r="F18" s="3" t="e">
        <f>VLOOKUP(B18,Weighting!$A$1:$B$12,2)</f>
        <v>#N/A</v>
      </c>
      <c r="G18" s="3">
        <f t="shared" si="0"/>
        <v>0</v>
      </c>
      <c r="H18" s="3"/>
      <c r="I18" s="3" t="e">
        <f>VLOOKUP(C18,Weighting!$A$1:$B$12,2)</f>
        <v>#N/A</v>
      </c>
      <c r="J18" s="3">
        <f t="shared" si="1"/>
        <v>0</v>
      </c>
      <c r="K18" s="3" t="e">
        <f>VLOOKUP(D18,Weighting!$A$1:$B$12,2)</f>
        <v>#N/A</v>
      </c>
      <c r="L18" s="3">
        <f t="shared" si="2"/>
        <v>0</v>
      </c>
      <c r="M18" s="8">
        <f t="shared" si="3"/>
        <v>0</v>
      </c>
    </row>
    <row r="19" spans="1:16" ht="30" customHeight="1" x14ac:dyDescent="0.3">
      <c r="A19" s="28" t="s">
        <v>35</v>
      </c>
      <c r="B19" s="20"/>
      <c r="C19" s="15"/>
      <c r="D19" s="15"/>
      <c r="E19" s="20"/>
      <c r="F19" s="3" t="e">
        <f>VLOOKUP(B19,Weighting!$A$1:$B$12,2)</f>
        <v>#N/A</v>
      </c>
      <c r="G19" s="3">
        <f t="shared" si="0"/>
        <v>0</v>
      </c>
      <c r="H19" s="3"/>
      <c r="I19" s="3" t="e">
        <f>VLOOKUP(C19,Weighting!$A$1:$B$12,2)</f>
        <v>#N/A</v>
      </c>
      <c r="J19" s="3">
        <f t="shared" si="1"/>
        <v>0</v>
      </c>
      <c r="K19" s="3" t="e">
        <f>VLOOKUP(D19,Weighting!$A$1:$B$12,2)</f>
        <v>#N/A</v>
      </c>
      <c r="L19" s="3">
        <f t="shared" si="2"/>
        <v>0</v>
      </c>
      <c r="M19" s="8">
        <f t="shared" si="3"/>
        <v>0</v>
      </c>
      <c r="O19" s="29"/>
      <c r="P19" s="30" t="s">
        <v>36</v>
      </c>
    </row>
    <row r="20" spans="1:16" ht="30" customHeight="1" x14ac:dyDescent="0.3">
      <c r="A20" s="28" t="s">
        <v>37</v>
      </c>
      <c r="B20" s="16"/>
      <c r="C20" s="15"/>
      <c r="D20" s="15"/>
      <c r="E20" s="20"/>
      <c r="F20" s="3" t="e">
        <f>VLOOKUP(B20,Weighting!$A$1:$B$12,2)</f>
        <v>#N/A</v>
      </c>
      <c r="G20" s="3">
        <f t="shared" si="0"/>
        <v>0</v>
      </c>
      <c r="H20" s="3"/>
      <c r="I20" s="3" t="e">
        <f>VLOOKUP(C20,Weighting!$A$1:$B$12,2)</f>
        <v>#N/A</v>
      </c>
      <c r="J20" s="3">
        <f t="shared" si="1"/>
        <v>0</v>
      </c>
      <c r="K20" s="3" t="e">
        <f>VLOOKUP(D20,Weighting!$A$1:$B$12,2)</f>
        <v>#N/A</v>
      </c>
      <c r="L20" s="3">
        <f t="shared" si="2"/>
        <v>0</v>
      </c>
      <c r="M20" s="8">
        <f t="shared" si="3"/>
        <v>0</v>
      </c>
    </row>
    <row r="21" spans="1:16" ht="30" hidden="1" customHeight="1" x14ac:dyDescent="0.3">
      <c r="A21" s="5"/>
      <c r="B21" s="16"/>
      <c r="C21" s="15"/>
      <c r="D21" s="15"/>
      <c r="E21" s="20"/>
      <c r="F21" s="3" t="e">
        <f>VLOOKUP(B21,Weighting!$A$1:$B$12,2)</f>
        <v>#N/A</v>
      </c>
      <c r="G21" s="3">
        <f t="shared" si="0"/>
        <v>0</v>
      </c>
      <c r="H21" s="3"/>
      <c r="I21" s="3" t="e">
        <f>VLOOKUP(C21,Weighting!$A$1:$B$12,2)</f>
        <v>#N/A</v>
      </c>
      <c r="J21" s="3">
        <f t="shared" si="1"/>
        <v>0</v>
      </c>
      <c r="K21" s="3" t="e">
        <f>VLOOKUP(D21,Weighting!$A$1:$B$12,2)</f>
        <v>#N/A</v>
      </c>
      <c r="L21" s="3">
        <f t="shared" si="2"/>
        <v>0</v>
      </c>
      <c r="M21" s="8">
        <f t="shared" si="3"/>
        <v>0</v>
      </c>
    </row>
    <row r="22" spans="1:16" ht="30" hidden="1" customHeight="1" x14ac:dyDescent="0.3">
      <c r="A22" s="5"/>
      <c r="B22" s="16"/>
      <c r="C22" s="15"/>
      <c r="D22" s="15"/>
      <c r="E22" s="20"/>
      <c r="F22" s="3" t="e">
        <f>VLOOKUP(B22,Weighting!$A$1:$B$12,2)</f>
        <v>#N/A</v>
      </c>
      <c r="G22" s="3">
        <f>IF(B22=0,0,F22)</f>
        <v>0</v>
      </c>
      <c r="H22" s="3"/>
      <c r="I22" s="3" t="e">
        <f>VLOOKUP(C22,Weighting!$A$1:$B$12,2)</f>
        <v>#N/A</v>
      </c>
      <c r="J22" s="3">
        <f>IF(C22=0,0,I22)</f>
        <v>0</v>
      </c>
      <c r="K22" s="3" t="e">
        <f>VLOOKUP(D22,Weighting!$A$1:$B$12,2)</f>
        <v>#N/A</v>
      </c>
      <c r="L22" s="3">
        <f>IF(D22=0,0,K22)</f>
        <v>0</v>
      </c>
      <c r="M22" s="8">
        <f>IF(AND(C22="",D22=""),G22,IF(AND(C22="",D22&gt;0),((G22+L22)),IF(AND(C22&gt;0,D22=""),J22,((J22+L22)))))</f>
        <v>0</v>
      </c>
    </row>
    <row r="23" spans="1:16" ht="30" hidden="1" customHeight="1" x14ac:dyDescent="0.3">
      <c r="A23" s="24"/>
      <c r="B23" s="25"/>
      <c r="C23" s="26"/>
      <c r="D23" s="26"/>
      <c r="E23" s="27"/>
      <c r="F23" s="3"/>
      <c r="G23">
        <f>COUNTA(B12:B18)</f>
        <v>0</v>
      </c>
      <c r="H23" s="19"/>
      <c r="L23">
        <f>COUNTA(D12:D18)</f>
        <v>0</v>
      </c>
      <c r="M23" s="8">
        <f>SUM(M12:M18)</f>
        <v>0</v>
      </c>
    </row>
    <row r="24" spans="1:16" ht="14.25" customHeight="1" x14ac:dyDescent="0.3">
      <c r="A24" s="21"/>
      <c r="B24" s="22"/>
      <c r="C24" s="23"/>
      <c r="D24" s="23"/>
      <c r="F24" s="3"/>
    </row>
    <row r="25" spans="1:16" x14ac:dyDescent="0.25">
      <c r="A25" s="2" t="s">
        <v>15</v>
      </c>
      <c r="B25" s="4">
        <f>IFERROR(M23/(G23+L23),0)</f>
        <v>0</v>
      </c>
      <c r="C25" s="13"/>
      <c r="D25" s="13"/>
      <c r="F25" s="18"/>
    </row>
    <row r="26" spans="1:16" x14ac:dyDescent="0.25">
      <c r="A26" s="6"/>
    </row>
    <row r="27" spans="1:16" ht="20.25" customHeight="1" x14ac:dyDescent="0.3">
      <c r="A27" s="32" t="s">
        <v>31</v>
      </c>
      <c r="B27" s="32"/>
      <c r="C27" s="32"/>
      <c r="D27" s="32"/>
    </row>
    <row r="28" spans="1:16" ht="43.5" customHeight="1" x14ac:dyDescent="0.3">
      <c r="A28" s="32" t="s">
        <v>43</v>
      </c>
      <c r="B28" s="32"/>
      <c r="C28" s="32"/>
      <c r="D28" s="32"/>
    </row>
    <row r="29" spans="1:16" ht="42" customHeight="1" x14ac:dyDescent="0.3">
      <c r="A29" s="32" t="s">
        <v>26</v>
      </c>
      <c r="B29" s="32"/>
      <c r="C29" s="32"/>
      <c r="D29" s="32"/>
    </row>
    <row r="30" spans="1:16" ht="18.75" customHeight="1" x14ac:dyDescent="0.25">
      <c r="A30" s="31" t="s">
        <v>34</v>
      </c>
      <c r="B30" s="31"/>
      <c r="C30" s="31"/>
      <c r="D30" s="31"/>
    </row>
    <row r="31" spans="1:16" ht="16.5" customHeight="1" x14ac:dyDescent="0.25">
      <c r="A31" s="12"/>
    </row>
  </sheetData>
  <protectedRanges>
    <protectedRange sqref="B12:E19" name="Input Cells"/>
  </protectedRanges>
  <mergeCells count="8">
    <mergeCell ref="A30:D30"/>
    <mergeCell ref="A29:D29"/>
    <mergeCell ref="A6:D6"/>
    <mergeCell ref="A7:D7"/>
    <mergeCell ref="A28:D28"/>
    <mergeCell ref="A9:D9"/>
    <mergeCell ref="A8:D8"/>
    <mergeCell ref="A27:D27"/>
  </mergeCells>
  <phoneticPr fontId="2" type="noConversion"/>
  <pageMargins left="0.75" right="0.75" top="1" bottom="1" header="0.5" footer="0.5"/>
  <pageSetup orientation="portrait" r:id="rId1"/>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workbookViewId="0">
      <selection activeCell="B12" sqref="B12"/>
    </sheetView>
  </sheetViews>
  <sheetFormatPr defaultColWidth="8.81640625" defaultRowHeight="12.5" x14ac:dyDescent="0.25"/>
  <cols>
    <col min="1" max="1" width="25.7265625" customWidth="1"/>
    <col min="2" max="3" width="16.7265625" customWidth="1"/>
    <col min="4" max="4" width="17.26953125" customWidth="1"/>
    <col min="5" max="5" width="18.81640625" customWidth="1"/>
    <col min="6" max="7" width="4.81640625" hidden="1" customWidth="1"/>
    <col min="8" max="8" width="5.1796875" hidden="1" customWidth="1"/>
    <col min="9" max="9" width="4.81640625" hidden="1" customWidth="1"/>
    <col min="10" max="10" width="5.1796875" hidden="1" customWidth="1"/>
    <col min="11" max="11" width="4.81640625" hidden="1" customWidth="1"/>
    <col min="12" max="13" width="9.1796875" hidden="1" customWidth="1"/>
    <col min="16" max="16" width="13" customWidth="1"/>
  </cols>
  <sheetData>
    <row r="1" spans="1:17" ht="20" x14ac:dyDescent="0.4">
      <c r="A1" s="14"/>
    </row>
    <row r="2" spans="1:17" x14ac:dyDescent="0.25">
      <c r="A2" s="11"/>
    </row>
    <row r="3" spans="1:17" x14ac:dyDescent="0.25">
      <c r="A3" s="11"/>
    </row>
    <row r="4" spans="1:17" x14ac:dyDescent="0.25">
      <c r="A4" s="17" t="s">
        <v>16</v>
      </c>
    </row>
    <row r="5" spans="1:17" x14ac:dyDescent="0.25">
      <c r="A5" s="11" t="s">
        <v>18</v>
      </c>
    </row>
    <row r="6" spans="1:17" ht="24" customHeight="1" x14ac:dyDescent="0.25">
      <c r="A6" s="33" t="s">
        <v>23</v>
      </c>
      <c r="B6" s="33"/>
      <c r="C6" s="33"/>
      <c r="D6" s="33"/>
    </row>
    <row r="7" spans="1:17" ht="24.75" customHeight="1" x14ac:dyDescent="0.25">
      <c r="A7" s="33" t="s">
        <v>17</v>
      </c>
      <c r="B7" s="33"/>
      <c r="C7" s="33"/>
      <c r="D7" s="33"/>
    </row>
    <row r="8" spans="1:17" x14ac:dyDescent="0.25">
      <c r="A8" s="33" t="s">
        <v>24</v>
      </c>
      <c r="B8" s="33"/>
      <c r="C8" s="33"/>
      <c r="D8" s="33"/>
    </row>
    <row r="9" spans="1:17" x14ac:dyDescent="0.25">
      <c r="A9" s="33" t="s">
        <v>22</v>
      </c>
      <c r="B9" s="33"/>
      <c r="C9" s="33"/>
      <c r="D9" s="33"/>
    </row>
    <row r="11" spans="1:17" s="8" customFormat="1" ht="30" customHeight="1" x14ac:dyDescent="0.3">
      <c r="A11" s="7" t="s">
        <v>13</v>
      </c>
      <c r="B11" s="10" t="s">
        <v>14</v>
      </c>
      <c r="C11" s="10" t="s">
        <v>20</v>
      </c>
      <c r="D11" s="10" t="s">
        <v>21</v>
      </c>
      <c r="E11" s="10" t="s">
        <v>33</v>
      </c>
      <c r="H11" s="9"/>
    </row>
    <row r="12" spans="1:17" ht="30" customHeight="1" x14ac:dyDescent="0.3">
      <c r="A12" s="5" t="s">
        <v>30</v>
      </c>
      <c r="B12" s="20"/>
      <c r="C12" s="15"/>
      <c r="D12" s="15"/>
      <c r="E12" s="20"/>
      <c r="F12" s="3" t="e">
        <f>VLOOKUP(B12,Weighting!$A$1:$B$12,2)</f>
        <v>#N/A</v>
      </c>
      <c r="G12" s="3">
        <f t="shared" ref="G12:G21" si="0">IF(B12=0,0,F12)</f>
        <v>0</v>
      </c>
      <c r="H12" s="3"/>
      <c r="I12" s="3" t="e">
        <f>VLOOKUP(C12,Weighting!$A$1:$B$12,2)</f>
        <v>#N/A</v>
      </c>
      <c r="J12" s="3">
        <f t="shared" ref="J12:J21" si="1">IF(C12=0,0,I12)</f>
        <v>0</v>
      </c>
      <c r="K12" s="3" t="e">
        <f>VLOOKUP(D12,Weighting!$A$1:$B$12,2)</f>
        <v>#N/A</v>
      </c>
      <c r="L12" s="3">
        <f t="shared" ref="L12:L21" si="2">IF(D12=0,0,K12)</f>
        <v>0</v>
      </c>
      <c r="M12" s="8">
        <f t="shared" ref="M12:M21" si="3">IF(AND(C12="",D12=""),G12,IF(AND(C12="",D12&gt;0),((G12+L12)),IF(AND(C12&gt;0,D12=""),J12,((J12+L12)))))</f>
        <v>0</v>
      </c>
    </row>
    <row r="13" spans="1:17" ht="30" customHeight="1" x14ac:dyDescent="0.3">
      <c r="A13" s="5" t="s">
        <v>11</v>
      </c>
      <c r="B13" s="20"/>
      <c r="C13" s="15"/>
      <c r="D13" s="15"/>
      <c r="E13" s="20"/>
      <c r="F13" s="3" t="e">
        <f>VLOOKUP(B13,Weighting!$A$1:$B$12,2)</f>
        <v>#N/A</v>
      </c>
      <c r="G13" s="3">
        <f t="shared" si="0"/>
        <v>0</v>
      </c>
      <c r="H13" s="3"/>
      <c r="I13" s="3" t="e">
        <f>VLOOKUP(C13,Weighting!$A$1:$B$12,2)</f>
        <v>#N/A</v>
      </c>
      <c r="J13" s="3">
        <f t="shared" si="1"/>
        <v>0</v>
      </c>
      <c r="K13" s="3" t="e">
        <f>VLOOKUP(D13,Weighting!$A$1:$B$12,2)</f>
        <v>#N/A</v>
      </c>
      <c r="L13" s="3">
        <f t="shared" si="2"/>
        <v>0</v>
      </c>
      <c r="M13" s="8">
        <f t="shared" si="3"/>
        <v>0</v>
      </c>
    </row>
    <row r="14" spans="1:17" ht="30" customHeight="1" x14ac:dyDescent="0.3">
      <c r="A14" s="5" t="s">
        <v>12</v>
      </c>
      <c r="B14" s="16"/>
      <c r="C14" s="15"/>
      <c r="D14" s="15"/>
      <c r="E14" s="16"/>
      <c r="F14" s="3" t="e">
        <f>VLOOKUP(B14,Weighting!$A$1:$B$12,2)</f>
        <v>#N/A</v>
      </c>
      <c r="G14" s="3">
        <f t="shared" si="0"/>
        <v>0</v>
      </c>
      <c r="H14" s="3"/>
      <c r="I14" s="3" t="e">
        <f>VLOOKUP(C14,Weighting!$A$1:$B$12,2)</f>
        <v>#N/A</v>
      </c>
      <c r="J14" s="3">
        <f t="shared" si="1"/>
        <v>0</v>
      </c>
      <c r="K14" s="3" t="e">
        <f>VLOOKUP(D14,Weighting!$A$1:$B$12,2)</f>
        <v>#N/A</v>
      </c>
      <c r="L14" s="3">
        <f t="shared" si="2"/>
        <v>0</v>
      </c>
      <c r="M14" s="8">
        <f t="shared" si="3"/>
        <v>0</v>
      </c>
    </row>
    <row r="15" spans="1:17" ht="30" customHeight="1" x14ac:dyDescent="0.3">
      <c r="A15" s="5" t="s">
        <v>10</v>
      </c>
      <c r="B15" s="16"/>
      <c r="C15" s="15"/>
      <c r="D15" s="15"/>
      <c r="E15" s="16"/>
      <c r="F15" s="3" t="e">
        <f>VLOOKUP(B15,Weighting!$A$1:$B$12,2)</f>
        <v>#N/A</v>
      </c>
      <c r="G15" s="3">
        <f t="shared" si="0"/>
        <v>0</v>
      </c>
      <c r="H15" s="3"/>
      <c r="I15" s="3" t="e">
        <f>VLOOKUP(C15,Weighting!$A$1:$B$12,2)</f>
        <v>#N/A</v>
      </c>
      <c r="J15" s="3">
        <f t="shared" si="1"/>
        <v>0</v>
      </c>
      <c r="K15" s="3" t="e">
        <f>VLOOKUP(D15,Weighting!$A$1:$B$12,2)</f>
        <v>#N/A</v>
      </c>
      <c r="L15" s="3">
        <f t="shared" si="2"/>
        <v>0</v>
      </c>
      <c r="M15" s="8">
        <f t="shared" si="3"/>
        <v>0</v>
      </c>
      <c r="Q15" s="3"/>
    </row>
    <row r="16" spans="1:17" ht="30" customHeight="1" x14ac:dyDescent="0.3">
      <c r="A16" s="5" t="s">
        <v>32</v>
      </c>
      <c r="B16" s="16"/>
      <c r="C16" s="15"/>
      <c r="D16" s="15"/>
      <c r="E16" s="16"/>
      <c r="F16" s="3" t="e">
        <f>VLOOKUP(B16,Weighting!$A$1:$B$12,2)</f>
        <v>#N/A</v>
      </c>
      <c r="G16" s="3">
        <f t="shared" si="0"/>
        <v>0</v>
      </c>
      <c r="H16" s="3"/>
      <c r="I16" s="3" t="e">
        <f>VLOOKUP(C16,Weighting!$A$1:$B$12,2)</f>
        <v>#N/A</v>
      </c>
      <c r="J16" s="3">
        <f t="shared" si="1"/>
        <v>0</v>
      </c>
      <c r="K16" s="3" t="e">
        <f>VLOOKUP(D16,Weighting!$A$1:$B$12,2)</f>
        <v>#N/A</v>
      </c>
      <c r="L16" s="3">
        <f t="shared" si="2"/>
        <v>0</v>
      </c>
      <c r="M16" s="8">
        <f t="shared" si="3"/>
        <v>0</v>
      </c>
    </row>
    <row r="17" spans="1:16" ht="30" customHeight="1" x14ac:dyDescent="0.3">
      <c r="A17" s="5" t="s">
        <v>29</v>
      </c>
      <c r="B17" s="16"/>
      <c r="C17" s="15"/>
      <c r="D17" s="15"/>
      <c r="E17" s="16"/>
      <c r="F17" s="3" t="e">
        <f>VLOOKUP(B17,Weighting!$A$1:$B$12,2)</f>
        <v>#N/A</v>
      </c>
      <c r="G17" s="3">
        <f t="shared" si="0"/>
        <v>0</v>
      </c>
      <c r="H17" s="3"/>
      <c r="I17" s="3" t="e">
        <f>VLOOKUP(C17,Weighting!$A$1:$B$12,2)</f>
        <v>#N/A</v>
      </c>
      <c r="J17" s="3">
        <f t="shared" si="1"/>
        <v>0</v>
      </c>
      <c r="K17" s="3" t="e">
        <f>VLOOKUP(D17,Weighting!$A$1:$B$12,2)</f>
        <v>#N/A</v>
      </c>
      <c r="L17" s="3">
        <f t="shared" si="2"/>
        <v>0</v>
      </c>
      <c r="M17" s="8">
        <f t="shared" si="3"/>
        <v>0</v>
      </c>
    </row>
    <row r="18" spans="1:16" ht="30" customHeight="1" x14ac:dyDescent="0.3">
      <c r="A18" s="5" t="s">
        <v>19</v>
      </c>
      <c r="B18" s="20"/>
      <c r="C18" s="15"/>
      <c r="D18" s="15"/>
      <c r="E18" s="20"/>
      <c r="F18" s="3" t="e">
        <f>VLOOKUP(B18,Weighting!$A$1:$B$12,2)</f>
        <v>#N/A</v>
      </c>
      <c r="G18" s="3">
        <f t="shared" si="0"/>
        <v>0</v>
      </c>
      <c r="H18" s="3"/>
      <c r="I18" s="3" t="e">
        <f>VLOOKUP(C18,Weighting!$A$1:$B$12,2)</f>
        <v>#N/A</v>
      </c>
      <c r="J18" s="3">
        <f t="shared" si="1"/>
        <v>0</v>
      </c>
      <c r="K18" s="3" t="e">
        <f>VLOOKUP(D18,Weighting!$A$1:$B$12,2)</f>
        <v>#N/A</v>
      </c>
      <c r="L18" s="3">
        <f t="shared" si="2"/>
        <v>0</v>
      </c>
      <c r="M18" s="8">
        <f t="shared" si="3"/>
        <v>0</v>
      </c>
    </row>
    <row r="19" spans="1:16" ht="30" customHeight="1" x14ac:dyDescent="0.25">
      <c r="A19" s="28" t="s">
        <v>35</v>
      </c>
      <c r="B19" s="29"/>
      <c r="C19" s="29"/>
      <c r="D19" s="29"/>
      <c r="E19" s="29"/>
      <c r="F19" s="3" t="e">
        <f>VLOOKUP(B19,Weighting!$A$1:$B$12,2)</f>
        <v>#N/A</v>
      </c>
      <c r="G19" s="3">
        <f t="shared" si="0"/>
        <v>0</v>
      </c>
      <c r="H19" s="3"/>
      <c r="I19" s="3" t="e">
        <f>VLOOKUP(C19,Weighting!$A$1:$B$12,2)</f>
        <v>#N/A</v>
      </c>
      <c r="J19" s="3">
        <f t="shared" si="1"/>
        <v>0</v>
      </c>
      <c r="K19" s="3" t="e">
        <f>VLOOKUP(D19,Weighting!$A$1:$B$12,2)</f>
        <v>#N/A</v>
      </c>
      <c r="L19" s="3">
        <f t="shared" si="2"/>
        <v>0</v>
      </c>
      <c r="M19" s="8">
        <f t="shared" si="3"/>
        <v>0</v>
      </c>
      <c r="O19" s="29"/>
      <c r="P19" s="30" t="s">
        <v>36</v>
      </c>
    </row>
    <row r="20" spans="1:16" ht="30" customHeight="1" x14ac:dyDescent="0.25">
      <c r="A20" s="28" t="s">
        <v>37</v>
      </c>
      <c r="B20" s="29"/>
      <c r="C20" s="29"/>
      <c r="D20" s="29"/>
      <c r="E20" s="29"/>
      <c r="F20" s="3" t="e">
        <f>VLOOKUP(B20,Weighting!$A$1:$B$12,2)</f>
        <v>#N/A</v>
      </c>
      <c r="G20" s="3">
        <f t="shared" si="0"/>
        <v>0</v>
      </c>
      <c r="H20" s="3"/>
      <c r="I20" s="3" t="e">
        <f>VLOOKUP(C20,Weighting!$A$1:$B$12,2)</f>
        <v>#N/A</v>
      </c>
      <c r="J20" s="3">
        <f t="shared" si="1"/>
        <v>0</v>
      </c>
      <c r="K20" s="3" t="e">
        <f>VLOOKUP(D20,Weighting!$A$1:$B$12,2)</f>
        <v>#N/A</v>
      </c>
      <c r="L20" s="3">
        <f t="shared" si="2"/>
        <v>0</v>
      </c>
      <c r="M20" s="8">
        <f t="shared" si="3"/>
        <v>0</v>
      </c>
    </row>
    <row r="21" spans="1:16" ht="30" hidden="1" customHeight="1" x14ac:dyDescent="0.3">
      <c r="A21" s="5"/>
      <c r="B21" s="16"/>
      <c r="C21" s="15"/>
      <c r="D21" s="15"/>
      <c r="E21" s="20"/>
      <c r="F21" s="3" t="e">
        <f>VLOOKUP(B21,Weighting!$A$1:$B$12,2)</f>
        <v>#N/A</v>
      </c>
      <c r="G21" s="3">
        <f t="shared" si="0"/>
        <v>0</v>
      </c>
      <c r="H21" s="3"/>
      <c r="I21" s="3" t="e">
        <f>VLOOKUP(C21,Weighting!$A$1:$B$12,2)</f>
        <v>#N/A</v>
      </c>
      <c r="J21" s="3">
        <f t="shared" si="1"/>
        <v>0</v>
      </c>
      <c r="K21" s="3" t="e">
        <f>VLOOKUP(D21,Weighting!$A$1:$B$12,2)</f>
        <v>#N/A</v>
      </c>
      <c r="L21" s="3">
        <f t="shared" si="2"/>
        <v>0</v>
      </c>
      <c r="M21" s="8">
        <f t="shared" si="3"/>
        <v>0</v>
      </c>
    </row>
    <row r="22" spans="1:16" ht="30" hidden="1" customHeight="1" x14ac:dyDescent="0.3">
      <c r="A22" s="5"/>
      <c r="B22" s="16"/>
      <c r="C22" s="15"/>
      <c r="D22" s="15"/>
      <c r="E22" s="20"/>
      <c r="F22" s="3" t="e">
        <f>VLOOKUP(B22,Weighting!$A$1:$B$12,2)</f>
        <v>#N/A</v>
      </c>
      <c r="G22" s="3">
        <f>IF(B22=0,0,F22)</f>
        <v>0</v>
      </c>
      <c r="H22" s="3"/>
      <c r="I22" s="3" t="e">
        <f>VLOOKUP(C22,Weighting!$A$1:$B$12,2)</f>
        <v>#N/A</v>
      </c>
      <c r="J22" s="3">
        <f>IF(C22=0,0,I22)</f>
        <v>0</v>
      </c>
      <c r="K22" s="3" t="e">
        <f>VLOOKUP(D22,Weighting!$A$1:$B$12,2)</f>
        <v>#N/A</v>
      </c>
      <c r="L22" s="3">
        <f>IF(D22=0,0,K22)</f>
        <v>0</v>
      </c>
      <c r="M22" s="8">
        <f>IF(AND(C22="",D22=""),G22,IF(AND(C22="",D22&gt;0),((G22+L22)),IF(AND(C22&gt;0,D22=""),J22,((J22+L22)))))</f>
        <v>0</v>
      </c>
    </row>
    <row r="23" spans="1:16" ht="30" hidden="1" customHeight="1" x14ac:dyDescent="0.3">
      <c r="A23" s="24"/>
      <c r="B23" s="25"/>
      <c r="C23" s="26"/>
      <c r="D23" s="26"/>
      <c r="E23" s="27"/>
      <c r="F23" s="3"/>
      <c r="G23">
        <f>COUNTA(B12:B18)</f>
        <v>0</v>
      </c>
      <c r="H23" s="19"/>
      <c r="L23">
        <f>COUNTA(D12:D18)</f>
        <v>0</v>
      </c>
      <c r="M23" s="8">
        <f>SUM(M12:M18)</f>
        <v>0</v>
      </c>
    </row>
    <row r="24" spans="1:16" ht="14.25" customHeight="1" x14ac:dyDescent="0.3">
      <c r="A24" s="21"/>
      <c r="B24" s="22"/>
      <c r="C24" s="23"/>
      <c r="D24" s="23"/>
      <c r="F24" s="3"/>
    </row>
    <row r="25" spans="1:16" x14ac:dyDescent="0.25">
      <c r="A25" s="2" t="s">
        <v>15</v>
      </c>
      <c r="B25" s="4">
        <f>IFERROR(M23/(G23+L23),0)</f>
        <v>0</v>
      </c>
      <c r="C25" s="13"/>
      <c r="D25" s="13"/>
      <c r="F25" s="18"/>
    </row>
    <row r="26" spans="1:16" x14ac:dyDescent="0.25">
      <c r="A26" s="6"/>
    </row>
    <row r="27" spans="1:16" ht="20.25" customHeight="1" x14ac:dyDescent="0.3">
      <c r="A27" s="32" t="s">
        <v>31</v>
      </c>
      <c r="B27" s="32"/>
      <c r="C27" s="32"/>
      <c r="D27" s="32"/>
    </row>
    <row r="28" spans="1:16" ht="43.5" customHeight="1" x14ac:dyDescent="0.3">
      <c r="A28" s="32" t="s">
        <v>25</v>
      </c>
      <c r="B28" s="32"/>
      <c r="C28" s="32"/>
      <c r="D28" s="32"/>
    </row>
    <row r="29" spans="1:16" ht="42" customHeight="1" x14ac:dyDescent="0.3">
      <c r="A29" s="32" t="s">
        <v>26</v>
      </c>
      <c r="B29" s="32"/>
      <c r="C29" s="32"/>
      <c r="D29" s="32"/>
    </row>
    <row r="30" spans="1:16" ht="18.75" customHeight="1" x14ac:dyDescent="0.25">
      <c r="A30" s="31" t="s">
        <v>34</v>
      </c>
      <c r="B30" s="31"/>
      <c r="C30" s="31"/>
      <c r="D30" s="31"/>
    </row>
    <row r="31" spans="1:16" ht="16.5" customHeight="1" x14ac:dyDescent="0.25">
      <c r="A31" s="12"/>
    </row>
  </sheetData>
  <protectedRanges>
    <protectedRange sqref="B12:E19" name="Input Cells"/>
  </protectedRanges>
  <mergeCells count="8">
    <mergeCell ref="A29:D29"/>
    <mergeCell ref="A30:D30"/>
    <mergeCell ref="A6:D6"/>
    <mergeCell ref="A7:D7"/>
    <mergeCell ref="A8:D8"/>
    <mergeCell ref="A9:D9"/>
    <mergeCell ref="A27:D27"/>
    <mergeCell ref="A28:D28"/>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2"/>
  <sheetViews>
    <sheetView workbookViewId="0">
      <selection activeCell="B7" sqref="B7"/>
    </sheetView>
  </sheetViews>
  <sheetFormatPr defaultColWidth="8.81640625" defaultRowHeight="12.5" x14ac:dyDescent="0.25"/>
  <sheetData>
    <row r="1" spans="1:2" ht="13.5" x14ac:dyDescent="0.3">
      <c r="A1" s="1" t="s">
        <v>0</v>
      </c>
      <c r="B1" s="1">
        <v>4</v>
      </c>
    </row>
    <row r="2" spans="1:2" ht="13.5" x14ac:dyDescent="0.3">
      <c r="A2" s="1" t="s">
        <v>1</v>
      </c>
      <c r="B2" s="1">
        <v>3.7</v>
      </c>
    </row>
    <row r="3" spans="1:2" ht="13.5" x14ac:dyDescent="0.3">
      <c r="A3" s="1" t="s">
        <v>3</v>
      </c>
      <c r="B3" s="1">
        <v>3</v>
      </c>
    </row>
    <row r="4" spans="1:2" ht="13.5" x14ac:dyDescent="0.3">
      <c r="A4" s="1" t="s">
        <v>4</v>
      </c>
      <c r="B4" s="1">
        <v>2.7</v>
      </c>
    </row>
    <row r="5" spans="1:2" ht="13.5" x14ac:dyDescent="0.3">
      <c r="A5" s="1" t="s">
        <v>2</v>
      </c>
      <c r="B5" s="1">
        <v>3.3</v>
      </c>
    </row>
    <row r="6" spans="1:2" ht="13.5" x14ac:dyDescent="0.3">
      <c r="A6" s="1" t="s">
        <v>6</v>
      </c>
      <c r="B6" s="1">
        <v>2</v>
      </c>
    </row>
    <row r="7" spans="1:2" ht="13.5" x14ac:dyDescent="0.3">
      <c r="A7" s="1" t="s">
        <v>7</v>
      </c>
      <c r="B7" s="1">
        <v>1.7</v>
      </c>
    </row>
    <row r="8" spans="1:2" ht="13.5" x14ac:dyDescent="0.3">
      <c r="A8" s="1" t="s">
        <v>5</v>
      </c>
      <c r="B8" s="1">
        <v>2.2999999999999998</v>
      </c>
    </row>
    <row r="9" spans="1:2" ht="13.5" x14ac:dyDescent="0.3">
      <c r="A9" s="1" t="s">
        <v>8</v>
      </c>
      <c r="B9" s="1">
        <v>1</v>
      </c>
    </row>
    <row r="10" spans="1:2" ht="13.5" x14ac:dyDescent="0.3">
      <c r="A10" s="1" t="s">
        <v>27</v>
      </c>
      <c r="B10" s="1">
        <v>0.7</v>
      </c>
    </row>
    <row r="11" spans="1:2" ht="13.5" x14ac:dyDescent="0.3">
      <c r="A11" s="1" t="s">
        <v>28</v>
      </c>
      <c r="B11" s="1">
        <v>1.3</v>
      </c>
    </row>
    <row r="12" spans="1:2" ht="13.5" x14ac:dyDescent="0.3">
      <c r="A12" s="1" t="s">
        <v>9</v>
      </c>
      <c r="B12" s="1">
        <v>0</v>
      </c>
    </row>
  </sheetData>
  <sheetProtection sheet="1" objects="1" scenarios="1"/>
  <phoneticPr fontId="2"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InputOutput</vt:lpstr>
      <vt:lpstr>InputOutput (2)</vt:lpstr>
      <vt:lpstr>Weighting</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 for Entrepreneurship</dc:creator>
  <cp:lastModifiedBy>Mercer, Shannon - taubesm</cp:lastModifiedBy>
  <cp:lastPrinted>2011-01-18T16:21:37Z</cp:lastPrinted>
  <dcterms:created xsi:type="dcterms:W3CDTF">2005-11-30T13:08:45Z</dcterms:created>
  <dcterms:modified xsi:type="dcterms:W3CDTF">2024-02-16T21:05:25Z</dcterms:modified>
</cp:coreProperties>
</file>