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Volumes/data2/COE/COE-Shares/Assessment/Reports/Biennial reports for VDOE/Biennial report 2015/"/>
    </mc:Choice>
  </mc:AlternateContent>
  <xr:revisionPtr revIDLastSave="0" documentId="12_ncr:500000_{1DD182C2-CEFB-E54B-8BDB-57396777C431}" xr6:coauthVersionLast="31" xr6:coauthVersionMax="31" xr10:uidLastSave="{00000000-0000-0000-0000-000000000000}"/>
  <bookViews>
    <workbookView xWindow="3140" yWindow="460" windowWidth="22460" windowHeight="12880" tabRatio="700" xr2:uid="{00000000-000D-0000-FFFF-FFFF00000000}"/>
  </bookViews>
  <sheets>
    <sheet name="Standard 1" sheetId="5" r:id="rId1"/>
    <sheet name="Standards 2 thru 7" sheetId="1" r:id="rId2"/>
    <sheet name="Affidavit" sheetId="8" r:id="rId3"/>
    <sheet name="Table of Prescribed Tests" sheetId="10" r:id="rId4"/>
  </sheets>
  <definedNames>
    <definedName name="_xlnm.Print_Area" localSheetId="2">Affidavit!$A$1:$H$31</definedName>
    <definedName name="_xlnm.Print_Area" localSheetId="0">'Standard 1'!$A$1:$AA$62</definedName>
    <definedName name="_xlnm.Print_Area" localSheetId="1">'Standards 2 thru 7'!$A$1:$J$62</definedName>
    <definedName name="_xlnm.Print_Area" localSheetId="3">'Table of Prescribed Tests'!$A$1:$M$131</definedName>
    <definedName name="_xlnm.Print_Titles" localSheetId="0">'Standard 1'!$27:$28</definedName>
    <definedName name="_xlnm.Print_Titles" localSheetId="1">'Standards 2 thru 7'!$29:$29</definedName>
    <definedName name="_xlnm.Print_Titles" localSheetId="3">'Table of Prescribed Tests'!$8:$8</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31" i="5" l="1"/>
  <c r="N31" i="5"/>
  <c r="H34" i="5"/>
  <c r="H33" i="5"/>
  <c r="I33" i="5"/>
  <c r="H32" i="5"/>
  <c r="I32" i="5"/>
  <c r="H30" i="5"/>
  <c r="H29" i="5"/>
  <c r="S29" i="5"/>
  <c r="H61" i="5"/>
  <c r="H60" i="5"/>
  <c r="X60" i="5"/>
  <c r="H59" i="5"/>
  <c r="H58" i="5"/>
  <c r="H57" i="5"/>
  <c r="H56" i="5"/>
  <c r="I56" i="5"/>
  <c r="H55" i="5"/>
  <c r="I55" i="5"/>
  <c r="H54" i="5"/>
  <c r="I54" i="5"/>
  <c r="H53" i="5"/>
  <c r="N53" i="5"/>
  <c r="H52" i="5"/>
  <c r="I52" i="5"/>
  <c r="H51" i="5"/>
  <c r="N51" i="5"/>
  <c r="H50" i="5"/>
  <c r="N50" i="5"/>
  <c r="H49" i="5"/>
  <c r="N49" i="5"/>
  <c r="H48" i="5"/>
  <c r="I48" i="5"/>
  <c r="H47" i="5"/>
  <c r="I47" i="5"/>
  <c r="H46" i="5"/>
  <c r="N46" i="5"/>
  <c r="H45" i="5"/>
  <c r="N45" i="5"/>
  <c r="H44" i="5"/>
  <c r="N44" i="5"/>
  <c r="H43" i="5"/>
  <c r="I43" i="5"/>
  <c r="H42" i="5"/>
  <c r="I42" i="5"/>
  <c r="H41" i="5"/>
  <c r="N41" i="5"/>
  <c r="H40" i="5"/>
  <c r="I40" i="5"/>
  <c r="N40" i="5"/>
  <c r="H39" i="5"/>
  <c r="N39" i="5"/>
  <c r="H38" i="5"/>
  <c r="I38" i="5"/>
  <c r="H37" i="5"/>
  <c r="I37" i="5"/>
  <c r="H36" i="5"/>
  <c r="I36" i="5"/>
  <c r="H35" i="5"/>
  <c r="A39" i="1"/>
  <c r="A33" i="1"/>
  <c r="A62" i="1"/>
  <c r="A61" i="1"/>
  <c r="S30" i="5"/>
  <c r="N48" i="5"/>
  <c r="N30" i="5"/>
  <c r="I51" i="5"/>
  <c r="I50" i="5"/>
  <c r="I49" i="5"/>
  <c r="I46" i="5"/>
  <c r="I45" i="5"/>
  <c r="I44" i="5"/>
  <c r="I41" i="5"/>
  <c r="I31" i="5"/>
  <c r="I30" i="5"/>
  <c r="A57" i="1"/>
  <c r="A60" i="1"/>
  <c r="A59" i="1"/>
  <c r="A58" i="1"/>
  <c r="A56" i="1"/>
  <c r="A55" i="1"/>
  <c r="A54" i="1"/>
  <c r="A53" i="1"/>
  <c r="A52" i="1"/>
  <c r="A51" i="1"/>
  <c r="A50" i="1"/>
  <c r="A49" i="1"/>
  <c r="A48" i="1"/>
  <c r="A47" i="1"/>
  <c r="A46" i="1"/>
  <c r="A45" i="1"/>
  <c r="A44" i="1"/>
  <c r="A43" i="1"/>
  <c r="A42" i="1"/>
  <c r="A41" i="1"/>
  <c r="A40" i="1"/>
  <c r="A38" i="1"/>
  <c r="A37" i="1"/>
  <c r="A36" i="1"/>
  <c r="A35" i="1"/>
  <c r="A34" i="1"/>
  <c r="A32" i="1"/>
  <c r="A31" i="1"/>
  <c r="A30" i="1"/>
  <c r="S56" i="5"/>
  <c r="S33" i="5"/>
  <c r="N52" i="5"/>
  <c r="I53" i="5"/>
  <c r="I39" i="5"/>
  <c r="N36" i="5"/>
  <c r="I29" i="5"/>
  <c r="N37" i="5"/>
  <c r="N54" i="5"/>
  <c r="N29" i="5"/>
</calcChain>
</file>

<file path=xl/sharedStrings.xml><?xml version="1.0" encoding="utf-8"?>
<sst xmlns="http://schemas.openxmlformats.org/spreadsheetml/2006/main" count="928" uniqueCount="275">
  <si>
    <t>Instructions</t>
  </si>
  <si>
    <t>Std. #</t>
  </si>
  <si>
    <r>
      <t xml:space="preserve">Content Assessment: </t>
    </r>
    <r>
      <rPr>
        <sz val="10"/>
        <rFont val="Arial"/>
        <family val="2"/>
      </rPr>
      <t xml:space="preserve"> The prescribed test is the </t>
    </r>
    <r>
      <rPr>
        <b/>
        <i/>
        <sz val="10"/>
        <rFont val="Arial"/>
        <family val="2"/>
      </rPr>
      <t>Praxis II: Specialty Area Test.</t>
    </r>
    <r>
      <rPr>
        <sz val="10"/>
        <rFont val="Arial"/>
        <family val="2"/>
      </rPr>
      <t xml:space="preserve"> This assessment is applicable to the following subject area endorsements only:  Business and Information Technology; Early/Primary Education PreK-3; Elementary Education PreK-6; English; French; German; Family and Consumer Sciences; Health and Physical Education; History and Social Sciences; Marketing Education; Mathematics; Middle Education 6-8; Music Education-Instrumental; Music Education-Vocal/Choral; Science-Biology; Science-Chemistry; Science-Earth Science; Science-Physics; Spanish; Technology Education; and Visual Arts.</t>
    </r>
  </si>
  <si>
    <t xml:space="preserve">Name of Institution: </t>
  </si>
  <si>
    <t xml:space="preserve"> </t>
  </si>
  <si>
    <t>1.</t>
  </si>
  <si>
    <t>2.</t>
  </si>
  <si>
    <t>3.</t>
  </si>
  <si>
    <t>4.</t>
  </si>
  <si>
    <t>5.</t>
  </si>
  <si>
    <t>6.</t>
  </si>
  <si>
    <t>a.</t>
  </si>
  <si>
    <t>b.</t>
  </si>
  <si>
    <t>Candidate progress and performance on an assessment of basic skills as prescribed by the Board of Education for individuals seeking entry into an approved education preparation program.  Indicators of the achievement of this standard shall include:</t>
  </si>
  <si>
    <t>Structured and integrated field experiences to include student teaching requirements.  Indicators of the achievement of this standard shall include the following:</t>
  </si>
  <si>
    <t>Evidence that candidates receive quality structured and integrated field experiences that prepare them to work in diverse educational environments; and</t>
  </si>
  <si>
    <t>Results on Board of Education prescribed entry-level assessments; and</t>
  </si>
  <si>
    <t>Documentation that candidates enrolled in the program who fail to achieve a minimum score established by the Board of Education have the opportunity to address any deficiencies.</t>
  </si>
  <si>
    <t>Evidence of opportunities for candidates to participate in diverse school settings that provide experiences with populations that include racial, economic, linguistic, and ethnic diversity throughout the program experiences.  The indicator of the achievement of this standard shall include evidence that the professional education programs provide opportunities for candidates to have program experiences in diverse school settings that provide experiences with populations that include racial, economic, linguistic, and ethnic diversity within each biennial period.</t>
  </si>
  <si>
    <t>c.</t>
  </si>
  <si>
    <t>Evidence to show that candidates know about, create, and use appropriate and effective measurements in teaching that shall provide dependable information about student achievement;</t>
  </si>
  <si>
    <t>Evidence of employer job satisfaction with candidates completing the program.  The indicator of the achievement of this standard shall include documentation that the education program has two years of evidence regarding candidate performance based on employer surveys.</t>
  </si>
  <si>
    <t>Standard #2</t>
  </si>
  <si>
    <t>Standard #3</t>
  </si>
  <si>
    <t>Standard #4</t>
  </si>
  <si>
    <t>Standard #5</t>
  </si>
  <si>
    <t>Standard #6</t>
  </si>
  <si>
    <t>Description of Standard</t>
  </si>
  <si>
    <t>Description of Assessments</t>
  </si>
  <si>
    <t>Ref.</t>
  </si>
  <si>
    <t>Standards for Biennial Approval of Education Programs (8VAC20-542-40.1)</t>
  </si>
  <si>
    <t>Evidence that  the education program assesses candidates' mastery of exit criteria and performance proficiencies, including the ability to affect student learning, through the use of multiple sources of data such as culminating experience, portfolios, interviews, videotaped and observed performance in schools and standardized tests, and course grades.</t>
  </si>
  <si>
    <t>D</t>
  </si>
  <si>
    <t>A</t>
  </si>
  <si>
    <t>B</t>
  </si>
  <si>
    <t>C</t>
  </si>
  <si>
    <t xml:space="preserve">Biennial Reporting Period: </t>
  </si>
  <si>
    <t>VCLA</t>
  </si>
  <si>
    <t>SLLA</t>
  </si>
  <si>
    <t>Date</t>
  </si>
  <si>
    <t>Number of Program Completers</t>
  </si>
  <si>
    <t>Number of Program Exiters</t>
  </si>
  <si>
    <t>Early/Primary Education PreK-3</t>
  </si>
  <si>
    <t>Elementary Education PreK-6</t>
  </si>
  <si>
    <t>Middle Education 6-8</t>
  </si>
  <si>
    <t>Administration and Supervision PreK-12</t>
  </si>
  <si>
    <t>Math Specialist for Elementary/Middle Ed.</t>
  </si>
  <si>
    <t>Reading Specialist</t>
  </si>
  <si>
    <t>School Counselor PreK-12</t>
  </si>
  <si>
    <t>School Psychology</t>
  </si>
  <si>
    <t>School Social Worker</t>
  </si>
  <si>
    <t>Technology Education</t>
  </si>
  <si>
    <t xml:space="preserve">English  </t>
  </si>
  <si>
    <t>Mathematics</t>
  </si>
  <si>
    <t>Science - Biology</t>
  </si>
  <si>
    <t>Science - Chemistry</t>
  </si>
  <si>
    <t>Science - Earth Science</t>
  </si>
  <si>
    <t>Science - Physics</t>
  </si>
  <si>
    <t>Praxis II</t>
  </si>
  <si>
    <t>Yes</t>
  </si>
  <si>
    <t>Test Code</t>
  </si>
  <si>
    <t>Passing Score</t>
  </si>
  <si>
    <t>0173</t>
  </si>
  <si>
    <t>0181</t>
  </si>
  <si>
    <t>0191</t>
  </si>
  <si>
    <t>0100</t>
  </si>
  <si>
    <t>0560</t>
  </si>
  <si>
    <t>0120</t>
  </si>
  <si>
    <t>0050</t>
  </si>
  <si>
    <t>0133</t>
  </si>
  <si>
    <t>0069</t>
  </si>
  <si>
    <t>0439</t>
  </si>
  <si>
    <t>See Note 1</t>
  </si>
  <si>
    <t>See below</t>
  </si>
  <si>
    <t>The sum (composite) of those two scores is evaluated as part of the licensure assessment.  A composite score of at least 470 is considered "Passing".</t>
  </si>
  <si>
    <t>Table of Prescribed Tests:</t>
  </si>
  <si>
    <r>
      <t xml:space="preserve">Note 1: </t>
    </r>
    <r>
      <rPr>
        <sz val="10"/>
        <rFont val="Arial"/>
        <family val="2"/>
      </rPr>
      <t>The VCLA assessment consists of the following two parts: Reading (Test Code 091) and Writing (Test Code 092).</t>
    </r>
  </si>
  <si>
    <t>Key</t>
  </si>
  <si>
    <t>No</t>
  </si>
  <si>
    <t>See Note 2</t>
  </si>
  <si>
    <t>Total Completers and Exiters</t>
  </si>
  <si>
    <t>VCLA (A)</t>
  </si>
  <si>
    <t>PRAXIS II (B)</t>
  </si>
  <si>
    <t>SLLA (D)</t>
  </si>
  <si>
    <t xml:space="preserve">Approved Education Program </t>
  </si>
  <si>
    <t>NOTE</t>
  </si>
  <si>
    <t xml:space="preserve"> Approved Education Program</t>
  </si>
  <si>
    <t>Attachments:</t>
  </si>
  <si>
    <t>Fax the signed affidavit page and attachments to:</t>
  </si>
  <si>
    <t>The table below displays the tests prescribed by the Board of Education as part of licensure assessments for approved education programs.</t>
  </si>
  <si>
    <t>For each approved education program, if "Yes" appears in a test type column, then that test is prescribed for that program.</t>
  </si>
  <si>
    <t>Approved Education Program</t>
  </si>
  <si>
    <t>Pass Rate (%)</t>
  </si>
  <si>
    <t>P</t>
  </si>
  <si>
    <t>NP</t>
  </si>
  <si>
    <t>NT</t>
  </si>
  <si>
    <t>Adult English as a Second Language (Add-on)</t>
  </si>
  <si>
    <t>Driver Education (Add-on)</t>
  </si>
  <si>
    <t>Gifted Education (Add-on)</t>
  </si>
  <si>
    <t>Journalism (Add-on)</t>
  </si>
  <si>
    <t>Keyboarding (Add-on)</t>
  </si>
  <si>
    <t>Speech Communication (Add-on)</t>
  </si>
  <si>
    <t>MET</t>
  </si>
  <si>
    <t>NOT MET</t>
  </si>
  <si>
    <t>INACTIVE</t>
  </si>
  <si>
    <t xml:space="preserve">By my signature, I verify the following: </t>
  </si>
  <si>
    <t>Note, the "Pass Rate (%)" will automatically be calculated by the spreadsheet for each respective licensure assessment for each approved education program.</t>
  </si>
  <si>
    <t>Step 1</t>
  </si>
  <si>
    <t>Step 2</t>
  </si>
  <si>
    <t>Not applicable</t>
  </si>
  <si>
    <t>James Madison University</t>
  </si>
  <si>
    <t>French PreK-12</t>
  </si>
  <si>
    <t>German PreK-12</t>
  </si>
  <si>
    <t>Spanish PreK-12</t>
  </si>
  <si>
    <t>Visual Arts PreK-12</t>
  </si>
  <si>
    <t>Dance Arts PreK-12</t>
  </si>
  <si>
    <t>English as a Second Language PreK-12</t>
  </si>
  <si>
    <t>Health and Physical Education PreK-12</t>
  </si>
  <si>
    <t>Music Education - Instrumental PreK-12</t>
  </si>
  <si>
    <t>Music Education - Vocal/Choral PreK-12</t>
  </si>
  <si>
    <t>Theatre Arts PreK-12</t>
  </si>
  <si>
    <t>History and Social Sciences</t>
  </si>
  <si>
    <t>Special Education - Early Childhood</t>
  </si>
  <si>
    <t>Mathematics - Algebra I (Add-on)</t>
  </si>
  <si>
    <r>
      <t xml:space="preserve">Note 2: </t>
    </r>
    <r>
      <rPr>
        <sz val="10"/>
        <rFont val="Arial"/>
        <family val="2"/>
      </rPr>
      <t xml:space="preserve">The VCLA is required for an initial license.  The VCLA is not required for an individual seeking a Pupil Personnel Services license with endorsements such as School Counselor, School Psychology, School Social Worker, or Speech-Language Pathologist.  The VCLA is not required for add-on endorsements. </t>
    </r>
  </si>
  <si>
    <t xml:space="preserve">Signature of Dean or Director </t>
  </si>
  <si>
    <t>Name of Dean or Director</t>
  </si>
  <si>
    <t>NR</t>
  </si>
  <si>
    <t>N/A</t>
  </si>
  <si>
    <t>Administration and Supervision PreK-12 (central office only)</t>
  </si>
  <si>
    <t xml:space="preserve">NOTE:  An individual who has taken the SLLA, regardless of whether they pass or fail, must be reported under the full Administration and Supervision PreK-12 program.  Only individuals who have NOT taken the SLLA and are seeking the Administration and Supervision PreK-12 (central office only) endorsement may be reported under the Administration and Supervision (central office only) program. </t>
  </si>
  <si>
    <t>NEW</t>
  </si>
  <si>
    <t>0014 or 5014</t>
  </si>
  <si>
    <t>Yes - See Note 3</t>
  </si>
  <si>
    <t>One of the tests below</t>
  </si>
  <si>
    <t>VRA-001</t>
  </si>
  <si>
    <t>1010</t>
  </si>
  <si>
    <t>VRA-002</t>
  </si>
  <si>
    <t xml:space="preserve"> - Taken before 9/1/2010</t>
  </si>
  <si>
    <t xml:space="preserve"> - Taken after 9/1/2010</t>
  </si>
  <si>
    <t>5174</t>
  </si>
  <si>
    <t>5183</t>
  </si>
  <si>
    <t xml:space="preserve"> - Taken before 9/1/2008</t>
  </si>
  <si>
    <t xml:space="preserve"> - Taken after 9/1/2008</t>
  </si>
  <si>
    <r>
      <t xml:space="preserve">(1)  that the information submitted to document Standard 1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is accurate and complete; and</t>
    </r>
  </si>
  <si>
    <t>Brian A. Mason, Virginia Department of Education, Division of Teacher Education and Licensure</t>
  </si>
  <si>
    <t>Fax No.: (804) 530-4510</t>
  </si>
  <si>
    <t>Italian PreK-12</t>
  </si>
  <si>
    <t>Special Education - General Curriculum K-12</t>
  </si>
  <si>
    <t>Rollover Only from Prior Biennial Reporting Period</t>
  </si>
  <si>
    <t>Current Biennial Reporting Period</t>
  </si>
  <si>
    <t>Please note that if an approved education program had less than ten completers and exiters reported in the prior biennial reporting period, then those completers and exiters are displayed in the table below under the "Rollover Only from Prior Biennial Reporting Period" column and will automatically be summed together with the current biennial reporting period completers and exiters for that education program.</t>
  </si>
  <si>
    <t>Enter the number of program completers for the current biennial reporting period.</t>
  </si>
  <si>
    <t>Enter the number of program exiters for the current biennial reporting period.</t>
  </si>
  <si>
    <t xml:space="preserve">Note, the spreadsheet will automatically calculate the "Total  Completers and Exiters" for each approved education program based on the sum of the "Rollover" completers and exiters and of your current period entries in Step 1 and Step 2.  </t>
  </si>
  <si>
    <t>Step 3</t>
  </si>
  <si>
    <t>Step 4</t>
  </si>
  <si>
    <r>
      <t>Candidate Progress and Performance on Prescribed Board of Education Licensure Assessments.</t>
    </r>
    <r>
      <rPr>
        <sz val="10"/>
        <rFont val="Arial"/>
        <family val="2"/>
      </rPr>
      <t xml:space="preserve">  Candidate passing rates, reported by percentages, shall not fall below 80% biennially for individuals completing and exiting the program.  Candidates completing a program shall have successfully completed all coursework, required assessments, including those prescribed by the Board of Education, and supervised student teaching or internship.  Candidates exiting a program shall have successfully completed all coursework, regardless of whether the individuals attempted, passed, or failed required assessments, including those prescribed by the Board of Education, and/or who may not have completed supervised student teaching or required internship.</t>
    </r>
  </si>
  <si>
    <t>Certification of Standard 1 - Assessment Passing Rates</t>
  </si>
  <si>
    <t>Copy of the "Certification of Standard 1 - Assessment Passing Rates" report</t>
  </si>
  <si>
    <r>
      <t>Virginia Reading Assessment:</t>
    </r>
    <r>
      <rPr>
        <sz val="10"/>
        <rFont val="Arial"/>
        <family val="2"/>
      </rPr>
      <t xml:space="preserve">  The prescribed test for individuals seeking an initial teaching license with endorsements in Early/Primary Education PreK-3, Elementary Education PreK-6, Special Education-General Curriculum, Special Education-Hearing Impairments, or Special Education-Visual Impairments is either the </t>
    </r>
    <r>
      <rPr>
        <b/>
        <i/>
        <sz val="10"/>
        <rFont val="Arial"/>
        <family val="2"/>
      </rPr>
      <t>Virginia Reading Assessment for Elementary and Special Education Teachers (VRA)</t>
    </r>
    <r>
      <rPr>
        <sz val="10"/>
        <rFont val="Arial"/>
        <family val="2"/>
      </rPr>
      <t xml:space="preserve">or the </t>
    </r>
    <r>
      <rPr>
        <b/>
        <i/>
        <sz val="10"/>
        <rFont val="Arial"/>
        <family val="2"/>
      </rPr>
      <t>Reading for Virginia Educators: Elementary and Special Education (RVE)</t>
    </r>
    <r>
      <rPr>
        <sz val="10"/>
        <rFont val="Arial"/>
        <family val="2"/>
      </rPr>
      <t xml:space="preserve">.  The prescribed test for the Reading Specialist endorsement is the </t>
    </r>
    <r>
      <rPr>
        <b/>
        <i/>
        <sz val="10"/>
        <rFont val="Arial"/>
        <family val="2"/>
      </rPr>
      <t>Virginia Reading Assessment for Reading Specialist</t>
    </r>
    <r>
      <rPr>
        <sz val="10"/>
        <rFont val="Arial"/>
        <family val="2"/>
      </rPr>
      <t xml:space="preserve"> or the </t>
    </r>
    <r>
      <rPr>
        <b/>
        <i/>
        <sz val="10"/>
        <rFont val="Arial"/>
        <family val="2"/>
      </rPr>
      <t>Reading for Virginia Educators: Reading Specialist</t>
    </r>
    <r>
      <rPr>
        <sz val="10"/>
        <rFont val="Arial"/>
        <family val="2"/>
      </rPr>
      <t>.</t>
    </r>
  </si>
  <si>
    <r>
      <t>P</t>
    </r>
    <r>
      <rPr>
        <sz val="10"/>
        <rFont val="Arial"/>
        <family val="2"/>
      </rPr>
      <t xml:space="preserve"> = Passed;  </t>
    </r>
    <r>
      <rPr>
        <b/>
        <sz val="10"/>
        <rFont val="Arial"/>
        <family val="2"/>
      </rPr>
      <t>NP</t>
    </r>
    <r>
      <rPr>
        <sz val="10"/>
        <rFont val="Arial"/>
        <family val="2"/>
      </rPr>
      <t xml:space="preserve"> = Not Passed; </t>
    </r>
    <r>
      <rPr>
        <b/>
        <sz val="10"/>
        <rFont val="Arial"/>
        <family val="2"/>
      </rPr>
      <t xml:space="preserve"> NT</t>
    </r>
    <r>
      <rPr>
        <sz val="10"/>
        <rFont val="Arial"/>
        <family val="2"/>
      </rPr>
      <t xml:space="preserve"> = Not Taken;  </t>
    </r>
    <r>
      <rPr>
        <b/>
        <sz val="10"/>
        <rFont val="Arial"/>
        <family val="2"/>
      </rPr>
      <t>NR</t>
    </r>
    <r>
      <rPr>
        <sz val="10"/>
        <rFont val="Arial"/>
        <family val="2"/>
      </rPr>
      <t xml:space="preserve"> = Not Required (because the candidate is seeking an added endorsement to an existing Virginia teaching license).</t>
    </r>
  </si>
  <si>
    <t>Not Applicable (N/A) = The licensure assessment is not prescribed for the respective approved education program.</t>
  </si>
  <si>
    <r>
      <t xml:space="preserve">School Leadership Assessment: </t>
    </r>
    <r>
      <rPr>
        <sz val="10"/>
        <rFont val="Arial"/>
        <family val="2"/>
      </rPr>
      <t xml:space="preserve"> The prescribed test, applicable to the Administration and Supervision PreK-12 endorsement only, is the </t>
    </r>
    <r>
      <rPr>
        <b/>
        <i/>
        <sz val="10"/>
        <rFont val="Arial"/>
        <family val="2"/>
      </rPr>
      <t>School Leadership Licensure Assessment (SLLA).</t>
    </r>
  </si>
  <si>
    <t>VRA or RVE (C)</t>
  </si>
  <si>
    <r>
      <t xml:space="preserve">VRA or RVE     </t>
    </r>
    <r>
      <rPr>
        <b/>
        <sz val="9"/>
        <rFont val="Arial"/>
        <family val="2"/>
      </rPr>
      <t>(See Note 3)</t>
    </r>
  </si>
  <si>
    <t>Early/Primary Education preK-3</t>
  </si>
  <si>
    <t>RVE-0306 or 5306</t>
  </si>
  <si>
    <t>Elementary Education preK-6</t>
  </si>
  <si>
    <t>Administration and Supervision preK-12</t>
  </si>
  <si>
    <t>Mathematics  Specialist for Elementary and Middle Education</t>
  </si>
  <si>
    <t>RVE-0304 or 5304</t>
  </si>
  <si>
    <t>School Counselor preK-12</t>
  </si>
  <si>
    <t>Foreign Language - Arabic</t>
  </si>
  <si>
    <t>Foreign Language - Chinese</t>
  </si>
  <si>
    <t>Foreign Language - French</t>
  </si>
  <si>
    <t>Foreign Language - German</t>
  </si>
  <si>
    <t>Foreign Language - Italian</t>
  </si>
  <si>
    <t>Foreign Language - Japanese</t>
  </si>
  <si>
    <t>Foreign Language - Spanish</t>
  </si>
  <si>
    <t>Foreign Language - Russian</t>
  </si>
  <si>
    <t>Foreign Language - Latin</t>
  </si>
  <si>
    <t>CTE - Agricultural Education</t>
  </si>
  <si>
    <t>CTE - Business and Information Technology</t>
  </si>
  <si>
    <t>CTE - Marketing Education</t>
  </si>
  <si>
    <t>CTE - Technology Education</t>
  </si>
  <si>
    <t>CTE - Family and Consumer Sciences</t>
  </si>
  <si>
    <t>CTE - Health and Medical Sciences</t>
  </si>
  <si>
    <t>CTE - Trade and Industrial Education</t>
  </si>
  <si>
    <t>Visual Arts preK-12</t>
  </si>
  <si>
    <t>Dance Arts preK-12</t>
  </si>
  <si>
    <t>English as a Second Language preK-12</t>
  </si>
  <si>
    <t>Health and Physical Education prek-12</t>
  </si>
  <si>
    <t>Library Media preK-12</t>
  </si>
  <si>
    <t>Music Education - Instrumental preK-12</t>
  </si>
  <si>
    <t>Music Education - Vocal/Choral preK-12</t>
  </si>
  <si>
    <t>Theatre Arts preK-12</t>
  </si>
  <si>
    <t>Computer Science preK-12</t>
  </si>
  <si>
    <t>Early Childhood (Birth - Age 5)</t>
  </si>
  <si>
    <t>Special Education - Adapted Curriculum K-12</t>
  </si>
  <si>
    <t>Special Education - Visual Impairments preK-12</t>
  </si>
  <si>
    <t>Early Childhood three- and four-Year Olds (Add-on)</t>
  </si>
  <si>
    <t>September 1, 2013, through August 31, 2015</t>
  </si>
  <si>
    <t xml:space="preserve">For each approved education program listed below, complete the following information as it pertains to the Current Biennial Reporting Period, i.e., September 1, 2013, through August 31, 2015: </t>
  </si>
  <si>
    <r>
      <t xml:space="preserve">If there are </t>
    </r>
    <r>
      <rPr>
        <b/>
        <u/>
        <sz val="10"/>
        <rFont val="Arial"/>
        <family val="2"/>
      </rPr>
      <t>ten or more "Total Completers and Exiters"</t>
    </r>
    <r>
      <rPr>
        <sz val="10"/>
        <rFont val="Arial"/>
        <family val="2"/>
      </rPr>
      <t>, then proceed to enter in each of the designated columns the number (i.e., zero or higher) of candidates who passed (P), who did not pass (NP),  who did not take (NT), and who were not required to take (NR) the applicable licensure assessments for that approved program.</t>
    </r>
  </si>
  <si>
    <r>
      <t xml:space="preserve">If there are </t>
    </r>
    <r>
      <rPr>
        <b/>
        <u/>
        <sz val="10"/>
        <rFont val="Arial"/>
        <family val="2"/>
      </rPr>
      <t>less than ten "Total Completers and Exiters"</t>
    </r>
    <r>
      <rPr>
        <sz val="10"/>
        <rFont val="Arial"/>
        <family val="2"/>
      </rPr>
      <t xml:space="preserve"> for an approved education program, then do </t>
    </r>
    <r>
      <rPr>
        <b/>
        <sz val="10"/>
        <rFont val="Arial"/>
        <family val="2"/>
      </rPr>
      <t>NOT</t>
    </r>
    <r>
      <rPr>
        <sz val="10"/>
        <rFont val="Arial"/>
        <family val="2"/>
      </rPr>
      <t xml:space="preserve"> enter candidate results for the respective licensure assessments for that approved education program.  These candidates will be rolled over, i.e., added into the pool used for the next biennial report.</t>
    </r>
  </si>
  <si>
    <t>Standard #7</t>
  </si>
  <si>
    <t>Standards for Biennial Approval of Education Programs (8VAC20-542-40.2-7)</t>
  </si>
  <si>
    <t>Certification of Standards 2 through 7</t>
  </si>
  <si>
    <t>Evidence that at least 300 clock hours of field experiences for initial programs (including early exposure to preK-12 classroom experiences) to include a minimum of 150 clock hours of directed student teaching requirements are provided.  Programs in administration and supervision shall provide field experiences with a minimum of 320 clock hours as part of a deliberately structured internship over the duration of a preparation program.  The majority of the school level supervised experience shall take place during the school day in concentrated blocks of time when preK-12 students are present.</t>
  </si>
  <si>
    <t>Evidence of contributions to preK-12 student achievement by candidates completing the program.  Indicators of the achievement of this standard shall include the following:</t>
  </si>
  <si>
    <t>Evidence to document faculty have made provisions for evaluating effects that candidates have on preK-12 student learning in the context of teaching as they design unit assessment systems and assessments for each program; and</t>
  </si>
  <si>
    <t>7.</t>
  </si>
  <si>
    <t>Partnerships and collaborations based on preK-12 school needs. Indicators of the achievement of this standard shall include the following:</t>
  </si>
  <si>
    <t>Documented evidence that the education program has established partnerships reflecting collaboratively designed program descriptions based on identified needs of the preK-12 community.</t>
  </si>
  <si>
    <t>Documented evidence that the administration and supervision program collaborates with partnering schools to identify and select candidates for school leadership programs who meet local needs, demonstrate both potential for and interest in school leadership, and meet the qualifications for admission to advanced programs.</t>
  </si>
  <si>
    <t xml:space="preserve">Documentation of the evidence of Standards 2 through 7 above must be maintained at the IHE and made available for audit upon request by VDOE. </t>
  </si>
  <si>
    <t>For the current biennial reporting period, i.e., September 1, 2013, through August 31, 2015, please complete the following information:</t>
  </si>
  <si>
    <r>
      <t xml:space="preserve">1)  For each approved education program listed below that received </t>
    </r>
    <r>
      <rPr>
        <b/>
        <u/>
        <sz val="10"/>
        <rFont val="Arial"/>
        <family val="2"/>
      </rPr>
      <t>approval prior to September 1, 2013</t>
    </r>
    <r>
      <rPr>
        <sz val="10"/>
        <rFont val="Arial"/>
        <family val="2"/>
      </rPr>
      <t xml:space="preserve">, and for which you had </t>
    </r>
    <r>
      <rPr>
        <b/>
        <u/>
        <sz val="10"/>
        <rFont val="Arial"/>
        <family val="2"/>
      </rPr>
      <t>at least one program completer or program exiter during the current biennial reporting period</t>
    </r>
    <r>
      <rPr>
        <sz val="10"/>
        <rFont val="Arial"/>
        <family val="2"/>
      </rPr>
      <t>, indicate if you met the standards (as defined above) by selecting either "MET" or "NOT MET" from the dropdown box for each standard.</t>
    </r>
  </si>
  <si>
    <r>
      <t xml:space="preserve">2)  For each approved education program listed below that received </t>
    </r>
    <r>
      <rPr>
        <b/>
        <u/>
        <sz val="10"/>
        <rFont val="Arial"/>
        <family val="2"/>
      </rPr>
      <t>approval prior to September 1, 2013,</t>
    </r>
    <r>
      <rPr>
        <sz val="10"/>
        <rFont val="Arial"/>
        <family val="2"/>
      </rPr>
      <t xml:space="preserve"> for which you had a total of </t>
    </r>
    <r>
      <rPr>
        <b/>
        <u/>
        <sz val="10"/>
        <rFont val="Arial"/>
        <family val="2"/>
      </rPr>
      <t>zero program completers and program exiters for the current biennial reporting period</t>
    </r>
    <r>
      <rPr>
        <sz val="10"/>
        <rFont val="Arial"/>
        <family val="2"/>
      </rPr>
      <t>, select "INACTIVE" from the dropdown box for each standard.</t>
    </r>
  </si>
  <si>
    <r>
      <t xml:space="preserve">3)  For each approved education program listed below that received </t>
    </r>
    <r>
      <rPr>
        <b/>
        <u/>
        <sz val="10"/>
        <rFont val="Arial"/>
        <family val="2"/>
      </rPr>
      <t>approval on or after September 1, 2013,</t>
    </r>
    <r>
      <rPr>
        <sz val="10"/>
        <rFont val="Arial"/>
        <family val="2"/>
      </rPr>
      <t xml:space="preserve">  select "NEW" from the dropdown box for each standard.</t>
    </r>
  </si>
  <si>
    <t>Standards for Biennial Approval of Education Programs (8VAC20-542-40.1-7)</t>
  </si>
  <si>
    <t>Affidavit for Standards 1 through 7</t>
  </si>
  <si>
    <r>
      <t xml:space="preserve">(2)  that Standards 2 through 7 of </t>
    </r>
    <r>
      <rPr>
        <sz val="12"/>
        <rFont val="Arial"/>
        <family val="2"/>
      </rPr>
      <t xml:space="preserve">Section 8VAC20-542-40 of the </t>
    </r>
    <r>
      <rPr>
        <i/>
        <sz val="12"/>
        <rFont val="Arial"/>
        <family val="2"/>
      </rPr>
      <t>Regulations Governing the Review and Approval of Education Programs in Virginia</t>
    </r>
    <r>
      <rPr>
        <sz val="12"/>
        <rFont val="Arial"/>
        <family val="2"/>
      </rPr>
      <t xml:space="preserve"> have been met and documentation of the evidence is on file and available for review at this institution.</t>
    </r>
  </si>
  <si>
    <t>Copy of the "Certification of Standards 2 through 7" report</t>
  </si>
  <si>
    <r>
      <t xml:space="preserve">Academic Skills Assessment: </t>
    </r>
    <r>
      <rPr>
        <sz val="10"/>
        <rFont val="Arial"/>
        <family val="2"/>
      </rPr>
      <t xml:space="preserve"> The prescribed test is the </t>
    </r>
    <r>
      <rPr>
        <b/>
        <sz val="10"/>
        <rFont val="Arial"/>
        <family val="2"/>
      </rPr>
      <t>Virginia Communication and Literacy Assessment (VCLA)</t>
    </r>
    <r>
      <rPr>
        <sz val="10"/>
        <rFont val="Arial"/>
        <family val="2"/>
      </rPr>
      <t>. This assessment is applicable to individuals seeking an initial teaching license.  The VCLA is not required for add-on endorsements or for Administration and Supervision PreK-12, School Counselor PreK-12, School Psychology, or School Social Worker endorsements.</t>
    </r>
  </si>
  <si>
    <r>
      <t xml:space="preserve">Note 3: </t>
    </r>
    <r>
      <rPr>
        <sz val="10"/>
        <rFont val="Arial"/>
        <family val="2"/>
      </rPr>
      <t xml:space="preserve">Effective July 1, 2011, the Reading for Virginia Educators: Elementary and Special Education (RVE) assessment replaced the Virginia Reading Assessment (VRA); and the Reading for Virginia Educators: Reading Specialist (RVE for Reading Specialists) assessment replaced the Virginia Reading Assessment for  Reading Specialists (VRA for Reading Specialists).  The Virginia Board of Education set passing scores for the following RVE assessments :  RVE:  Elementary  and Special Education Teachers Assessment (Test Code 0306 or 5306) - Passing Score 157; RVE:  Reading Specialist Assessment  (0304 or 5304) - Passing Score 162.  </t>
    </r>
  </si>
  <si>
    <t xml:space="preserve"> - Taken before 7/1/2014</t>
  </si>
  <si>
    <t xml:space="preserve"> - Taken before 7/1/2015</t>
  </si>
  <si>
    <t xml:space="preserve">     Reading and Language Arts</t>
  </si>
  <si>
    <t>Subtest 5032</t>
  </si>
  <si>
    <t xml:space="preserve">     Mathematics</t>
  </si>
  <si>
    <t>Subtest 5033</t>
  </si>
  <si>
    <t xml:space="preserve">     Social Studies</t>
  </si>
  <si>
    <t>Subtest 5034</t>
  </si>
  <si>
    <t xml:space="preserve">     Science</t>
  </si>
  <si>
    <t>Subtest 5035</t>
  </si>
  <si>
    <t xml:space="preserve"> - Taken after 7/1/2015</t>
  </si>
  <si>
    <t>Subtest 5002</t>
  </si>
  <si>
    <t>Subtest 5003</t>
  </si>
  <si>
    <t>Subtest 5004</t>
  </si>
  <si>
    <t>Subtest 5005</t>
  </si>
  <si>
    <t xml:space="preserve"> - Taken before 7/1/2011</t>
  </si>
  <si>
    <t xml:space="preserve"> - Taken after 7/1/2011</t>
  </si>
  <si>
    <t>Middle Education 6-8: English</t>
  </si>
  <si>
    <t xml:space="preserve"> - Taken before 1/1/2014</t>
  </si>
  <si>
    <t>0049 or 5049</t>
  </si>
  <si>
    <t xml:space="preserve"> - Taken after 1/1/2014</t>
  </si>
  <si>
    <t>Middle Education 6-8: Mathematics</t>
  </si>
  <si>
    <t>Middle Education 6-8: Science</t>
  </si>
  <si>
    <t xml:space="preserve">Middle Education 6-8: History and Social  Sciences              </t>
  </si>
  <si>
    <t>0089 or 5089</t>
  </si>
  <si>
    <t xml:space="preserve"> - Taken before before 1/14/2010</t>
  </si>
  <si>
    <t xml:space="preserve"> - Taken after 1/14/2010</t>
  </si>
  <si>
    <t>1011 or 6011</t>
  </si>
  <si>
    <t>Foreign Language - American Sign Language</t>
  </si>
  <si>
    <t>0101 or 5101</t>
  </si>
  <si>
    <t>0561 or 5561</t>
  </si>
  <si>
    <t xml:space="preserve"> - Taken before 9/1/2011</t>
  </si>
  <si>
    <t xml:space="preserve"> - Taken after 9/1/2011</t>
  </si>
  <si>
    <t>0051 or 5051</t>
  </si>
  <si>
    <t>0121 or 5121</t>
  </si>
  <si>
    <t>0134 or 5134</t>
  </si>
  <si>
    <t xml:space="preserve"> - Taken before to 7/1/2015</t>
  </si>
  <si>
    <t>0856 or 5856</t>
  </si>
  <si>
    <t>0113 or 5113</t>
  </si>
  <si>
    <t>0041 or 5041</t>
  </si>
  <si>
    <t>0881 or 5081</t>
  </si>
  <si>
    <t>0061 or 5061</t>
  </si>
  <si>
    <t>0235 or 5235</t>
  </si>
  <si>
    <t>0245 or 5245</t>
  </si>
  <si>
    <t>0571 or 5571</t>
  </si>
  <si>
    <t>0265 or 5265</t>
  </si>
  <si>
    <t>Special Education - Hearing Impairment preK-12</t>
  </si>
  <si>
    <t>0631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</si>
</sst>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sz val="10"/>
      <name val="Arial"/>
      <family val="2"/>
    </font>
    <font>
      <sz val="8"/>
      <name val="Arial"/>
      <family val="2"/>
    </font>
    <font>
      <b/>
      <sz val="10"/>
      <name val="Arial"/>
      <family val="2"/>
    </font>
    <font>
      <sz val="12"/>
      <name val="Arial"/>
      <family val="2"/>
    </font>
    <font>
      <b/>
      <i/>
      <sz val="16"/>
      <color indexed="12"/>
      <name val="Times New Roman"/>
      <family val="1"/>
    </font>
    <font>
      <b/>
      <sz val="12"/>
      <color indexed="12"/>
      <name val="Arial"/>
      <family val="2"/>
    </font>
    <font>
      <b/>
      <i/>
      <sz val="10"/>
      <name val="Arial"/>
      <family val="2"/>
    </font>
    <font>
      <sz val="10"/>
      <name val="Arial"/>
      <family val="2"/>
    </font>
    <font>
      <u/>
      <sz val="10"/>
      <name val="Arial"/>
      <family val="2"/>
    </font>
    <font>
      <b/>
      <sz val="11"/>
      <name val="Arial"/>
      <family val="2"/>
    </font>
    <font>
      <sz val="11"/>
      <name val="Arial"/>
      <family val="2"/>
    </font>
    <font>
      <sz val="16"/>
      <name val="Arial"/>
      <family val="2"/>
    </font>
    <font>
      <b/>
      <u/>
      <sz val="12"/>
      <name val="Arial"/>
      <family val="2"/>
    </font>
    <font>
      <b/>
      <sz val="10"/>
      <color indexed="10"/>
      <name val="Arial"/>
      <family val="2"/>
    </font>
    <font>
      <b/>
      <sz val="12"/>
      <name val="Arial"/>
      <family val="2"/>
    </font>
    <font>
      <b/>
      <u/>
      <sz val="10"/>
      <name val="Arial"/>
      <family val="2"/>
    </font>
    <font>
      <i/>
      <sz val="12"/>
      <name val="Arial"/>
      <family val="2"/>
    </font>
    <font>
      <b/>
      <sz val="9"/>
      <name val="Arial"/>
      <family val="2"/>
    </font>
    <font>
      <b/>
      <sz val="10"/>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diagonal/>
    </border>
  </borders>
  <cellStyleXfs count="3">
    <xf numFmtId="0" fontId="0" fillId="0" borderId="0"/>
    <xf numFmtId="0" fontId="8" fillId="0" borderId="0"/>
    <xf numFmtId="9" fontId="1" fillId="0" borderId="0" applyFont="0" applyFill="0" applyBorder="0" applyAlignment="0" applyProtection="0"/>
  </cellStyleXfs>
  <cellXfs count="203">
    <xf numFmtId="0" fontId="0" fillId="0" borderId="0" xfId="0"/>
    <xf numFmtId="0" fontId="0" fillId="0" borderId="0" xfId="0" applyAlignment="1"/>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0" fontId="6" fillId="0" borderId="0" xfId="0" applyFont="1" applyAlignment="1" applyProtection="1">
      <alignment horizontal="right"/>
    </xf>
    <xf numFmtId="0" fontId="0" fillId="0" borderId="0" xfId="0" applyAlignment="1" applyProtection="1"/>
    <xf numFmtId="0" fontId="0" fillId="0" borderId="0" xfId="0" applyAlignment="1" applyProtection="1">
      <alignment horizontal="center"/>
    </xf>
    <xf numFmtId="49" fontId="0" fillId="0" borderId="1" xfId="0" applyNumberFormat="1" applyBorder="1" applyAlignment="1" applyProtection="1">
      <alignment horizontal="center" vertical="top"/>
    </xf>
    <xf numFmtId="49" fontId="0" fillId="0" borderId="2" xfId="0" applyNumberFormat="1" applyBorder="1" applyAlignment="1" applyProtection="1">
      <alignment horizontal="center" vertical="top"/>
    </xf>
    <xf numFmtId="49" fontId="0" fillId="0" borderId="3" xfId="0" applyNumberFormat="1" applyBorder="1" applyAlignment="1" applyProtection="1">
      <alignment horizontal="center" vertical="top"/>
    </xf>
    <xf numFmtId="49" fontId="0" fillId="0" borderId="4" xfId="0" applyNumberFormat="1" applyBorder="1" applyAlignment="1" applyProtection="1">
      <alignment horizontal="center" vertical="top"/>
    </xf>
    <xf numFmtId="0" fontId="0" fillId="0" borderId="5" xfId="0" applyBorder="1"/>
    <xf numFmtId="49" fontId="0" fillId="0" borderId="6" xfId="0" applyNumberFormat="1" applyBorder="1" applyAlignment="1" applyProtection="1">
      <alignment horizontal="center" vertical="top"/>
    </xf>
    <xf numFmtId="49" fontId="0" fillId="0" borderId="7" xfId="0" applyNumberFormat="1" applyBorder="1" applyAlignment="1" applyProtection="1">
      <alignment horizontal="center" vertical="top"/>
    </xf>
    <xf numFmtId="49" fontId="0" fillId="0" borderId="8" xfId="0" applyNumberFormat="1" applyBorder="1" applyAlignment="1" applyProtection="1">
      <alignment horizontal="center" vertical="top"/>
    </xf>
    <xf numFmtId="0" fontId="5" fillId="0" borderId="0" xfId="0" applyFont="1" applyAlignment="1" applyProtection="1">
      <alignment horizontal="center"/>
    </xf>
    <xf numFmtId="0" fontId="10" fillId="2" borderId="2" xfId="0" applyFont="1" applyFill="1" applyBorder="1" applyAlignment="1" applyProtection="1">
      <alignment horizontal="center" vertical="top" wrapText="1"/>
    </xf>
    <xf numFmtId="0" fontId="10" fillId="2" borderId="1" xfId="0" applyFont="1" applyFill="1" applyBorder="1" applyAlignment="1" applyProtection="1">
      <alignment horizontal="center" vertical="top" wrapText="1"/>
    </xf>
    <xf numFmtId="0" fontId="10" fillId="2" borderId="9" xfId="0" applyFont="1" applyFill="1" applyBorder="1" applyAlignment="1" applyProtection="1">
      <alignment horizontal="center" vertical="top" wrapText="1"/>
    </xf>
    <xf numFmtId="0" fontId="12" fillId="0" borderId="0" xfId="0" applyFont="1"/>
    <xf numFmtId="0" fontId="4" fillId="0" borderId="0" xfId="0" applyFont="1" applyAlignment="1"/>
    <xf numFmtId="0" fontId="4" fillId="0" borderId="0" xfId="0" applyFont="1"/>
    <xf numFmtId="0" fontId="14" fillId="0" borderId="0" xfId="0" applyFont="1" applyProtection="1">
      <protection locked="0"/>
    </xf>
    <xf numFmtId="0" fontId="4" fillId="0" borderId="0" xfId="0" applyFont="1" applyAlignment="1">
      <alignment horizontal="center"/>
    </xf>
    <xf numFmtId="0" fontId="4" fillId="0" borderId="0" xfId="0" applyFont="1" applyAlignment="1">
      <alignment horizontal="left"/>
    </xf>
    <xf numFmtId="0" fontId="10" fillId="2" borderId="6" xfId="0" applyFont="1" applyFill="1" applyBorder="1" applyAlignment="1" applyProtection="1">
      <alignment horizontal="center" vertical="top" wrapText="1"/>
    </xf>
    <xf numFmtId="0" fontId="0" fillId="0" borderId="0" xfId="0" applyProtection="1"/>
    <xf numFmtId="0" fontId="0" fillId="0" borderId="5" xfId="0" applyBorder="1" applyProtection="1"/>
    <xf numFmtId="0" fontId="0" fillId="0" borderId="7" xfId="0" applyBorder="1" applyAlignment="1" applyProtection="1">
      <alignment horizontal="right" vertical="top"/>
    </xf>
    <xf numFmtId="0" fontId="0" fillId="0" borderId="8" xfId="0" applyBorder="1" applyAlignment="1" applyProtection="1">
      <alignment horizontal="right" vertical="top"/>
    </xf>
    <xf numFmtId="0" fontId="0" fillId="0" borderId="10" xfId="0" applyBorder="1" applyProtection="1">
      <protection locked="0"/>
    </xf>
    <xf numFmtId="0" fontId="0" fillId="0" borderId="10" xfId="0" applyBorder="1" applyAlignment="1" applyProtection="1">
      <alignment horizontal="center"/>
      <protection locked="0"/>
    </xf>
    <xf numFmtId="0" fontId="0" fillId="0" borderId="0" xfId="0" applyBorder="1" applyProtection="1"/>
    <xf numFmtId="0" fontId="9" fillId="0" borderId="0" xfId="0" applyFont="1" applyBorder="1" applyProtection="1"/>
    <xf numFmtId="0" fontId="3" fillId="2"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center" wrapText="1"/>
    </xf>
    <xf numFmtId="0" fontId="8" fillId="0" borderId="0" xfId="1" applyAlignment="1">
      <alignment horizontal="center"/>
    </xf>
    <xf numFmtId="0" fontId="8" fillId="0" borderId="0" xfId="1"/>
    <xf numFmtId="0" fontId="4" fillId="0" borderId="5" xfId="0" applyFont="1" applyBorder="1" applyAlignment="1" applyProtection="1"/>
    <xf numFmtId="0" fontId="11" fillId="0" borderId="0" xfId="0" applyFont="1" applyBorder="1" applyAlignment="1">
      <alignment horizontal="center"/>
    </xf>
    <xf numFmtId="0" fontId="4" fillId="0" borderId="0" xfId="0" applyFont="1" applyBorder="1" applyAlignment="1" applyProtection="1"/>
    <xf numFmtId="0" fontId="4" fillId="0" borderId="11" xfId="0" applyFont="1" applyBorder="1" applyAlignment="1" applyProtection="1"/>
    <xf numFmtId="0" fontId="3" fillId="2" borderId="2" xfId="0" applyFont="1" applyFill="1" applyBorder="1" applyAlignment="1" applyProtection="1">
      <alignment horizontal="center" vertical="center" wrapText="1"/>
    </xf>
    <xf numFmtId="49" fontId="0" fillId="0" borderId="7" xfId="0" applyNumberFormat="1" applyBorder="1" applyAlignment="1" applyProtection="1">
      <alignment horizontal="center" vertical="top" wrapText="1"/>
    </xf>
    <xf numFmtId="1" fontId="0" fillId="0" borderId="1" xfId="0" applyNumberFormat="1" applyBorder="1" applyAlignment="1" applyProtection="1">
      <alignment horizontal="center" vertical="top"/>
    </xf>
    <xf numFmtId="1" fontId="0" fillId="0" borderId="1" xfId="0" applyNumberFormat="1" applyBorder="1" applyAlignment="1" applyProtection="1">
      <alignment horizontal="center" vertical="top"/>
      <protection locked="0"/>
    </xf>
    <xf numFmtId="1" fontId="0" fillId="0" borderId="1" xfId="0" applyNumberFormat="1" applyBorder="1" applyAlignment="1" applyProtection="1">
      <alignment vertical="top"/>
    </xf>
    <xf numFmtId="164" fontId="0" fillId="0" borderId="1" xfId="2" applyNumberFormat="1" applyFont="1" applyBorder="1" applyAlignment="1" applyProtection="1">
      <alignment vertical="top"/>
    </xf>
    <xf numFmtId="1" fontId="0" fillId="3" borderId="1" xfId="0" applyNumberFormat="1" applyFill="1" applyBorder="1" applyAlignment="1" applyProtection="1">
      <alignment horizontal="center" vertical="top"/>
    </xf>
    <xf numFmtId="0" fontId="0" fillId="0" borderId="1" xfId="0" applyBorder="1" applyAlignment="1" applyProtection="1">
      <alignment horizontal="center" vertical="top"/>
      <protection locked="0"/>
    </xf>
    <xf numFmtId="0" fontId="13" fillId="0" borderId="0" xfId="0" applyFont="1"/>
    <xf numFmtId="0" fontId="8" fillId="0" borderId="7"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xf>
    <xf numFmtId="0" fontId="0" fillId="3" borderId="1" xfId="0" applyFill="1" applyBorder="1" applyAlignment="1" applyProtection="1">
      <alignment horizontal="center" vertical="top" wrapText="1"/>
    </xf>
    <xf numFmtId="49" fontId="8" fillId="0" borderId="2" xfId="0" applyNumberFormat="1" applyFont="1" applyBorder="1" applyAlignment="1" applyProtection="1">
      <alignment horizontal="center" vertical="top"/>
    </xf>
    <xf numFmtId="0" fontId="0" fillId="0" borderId="13" xfId="0" applyBorder="1" applyAlignment="1">
      <alignment horizontal="center" vertical="top" wrapText="1"/>
    </xf>
    <xf numFmtId="0" fontId="0" fillId="0" borderId="0" xfId="0" applyFill="1" applyAlignment="1">
      <alignment horizontal="center"/>
    </xf>
    <xf numFmtId="0" fontId="8" fillId="0" borderId="0" xfId="0" applyFont="1"/>
    <xf numFmtId="0" fontId="0" fillId="0" borderId="0" xfId="0" applyAlignment="1">
      <alignment vertical="top"/>
    </xf>
    <xf numFmtId="0" fontId="0" fillId="0" borderId="0" xfId="0" applyAlignment="1">
      <alignment horizontal="center" vertical="top"/>
    </xf>
    <xf numFmtId="0" fontId="0" fillId="0" borderId="0" xfId="0" applyFill="1" applyAlignment="1">
      <alignment horizontal="center" vertical="top"/>
    </xf>
    <xf numFmtId="0" fontId="3" fillId="0" borderId="0" xfId="0" applyFont="1" applyAlignment="1">
      <alignment vertical="top"/>
    </xf>
    <xf numFmtId="0" fontId="3" fillId="2" borderId="14" xfId="0" applyFont="1" applyFill="1" applyBorder="1" applyAlignment="1">
      <alignment horizontal="center" vertical="top"/>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8" fillId="0" borderId="19" xfId="0" applyFont="1" applyBorder="1" applyAlignment="1">
      <alignment vertical="top" wrapText="1"/>
    </xf>
    <xf numFmtId="0" fontId="0" fillId="0" borderId="20" xfId="0" applyBorder="1" applyAlignment="1">
      <alignment horizontal="center" vertical="top" wrapText="1"/>
    </xf>
    <xf numFmtId="0" fontId="0" fillId="0" borderId="1" xfId="0" applyBorder="1" applyAlignment="1">
      <alignment horizontal="center" vertical="top" wrapText="1"/>
    </xf>
    <xf numFmtId="0" fontId="0" fillId="0" borderId="21" xfId="0" applyBorder="1" applyAlignment="1">
      <alignment horizontal="center" vertical="top" wrapText="1"/>
    </xf>
    <xf numFmtId="0" fontId="0" fillId="0" borderId="1" xfId="0" applyFill="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Fill="1" applyBorder="1" applyAlignment="1">
      <alignment vertical="top" wrapText="1"/>
    </xf>
    <xf numFmtId="0" fontId="0" fillId="0" borderId="19" xfId="0" applyBorder="1" applyAlignment="1">
      <alignment vertical="top" wrapText="1"/>
    </xf>
    <xf numFmtId="0" fontId="0" fillId="0" borderId="1" xfId="0" quotePrefix="1" applyFill="1" applyBorder="1" applyAlignment="1">
      <alignment horizontal="center" vertical="top" wrapText="1"/>
    </xf>
    <xf numFmtId="0" fontId="8" fillId="0" borderId="1" xfId="0" quotePrefix="1" applyFont="1" applyBorder="1" applyAlignment="1">
      <alignment horizontal="center" vertical="top" wrapText="1"/>
    </xf>
    <xf numFmtId="0" fontId="8" fillId="0" borderId="1" xfId="0" applyFont="1" applyFill="1" applyBorder="1" applyAlignment="1">
      <alignment horizontal="center" vertical="top" wrapText="1"/>
    </xf>
    <xf numFmtId="0" fontId="8" fillId="0" borderId="21" xfId="0" applyFont="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13" xfId="0" applyFill="1" applyBorder="1" applyAlignment="1">
      <alignment horizontal="center" vertical="top" wrapText="1"/>
    </xf>
    <xf numFmtId="0" fontId="8" fillId="0" borderId="20" xfId="0" applyFont="1" applyFill="1" applyBorder="1" applyAlignment="1">
      <alignment horizontal="center" vertical="top" wrapText="1"/>
    </xf>
    <xf numFmtId="0" fontId="0" fillId="0" borderId="19" xfId="0" applyFill="1" applyBorder="1" applyAlignment="1">
      <alignment vertical="top" wrapText="1"/>
    </xf>
    <xf numFmtId="0" fontId="8" fillId="0" borderId="1" xfId="0" quotePrefix="1" applyFont="1" applyFill="1" applyBorder="1" applyAlignment="1">
      <alignment horizontal="center" vertical="top" wrapText="1"/>
    </xf>
    <xf numFmtId="0" fontId="8" fillId="0" borderId="21" xfId="0" applyFont="1" applyFill="1" applyBorder="1" applyAlignment="1">
      <alignment horizontal="center" vertical="top" wrapText="1"/>
    </xf>
    <xf numFmtId="0" fontId="0" fillId="0" borderId="0" xfId="0" applyFill="1" applyAlignment="1">
      <alignment horizontal="center" vertical="top" wrapText="1"/>
    </xf>
    <xf numFmtId="0" fontId="0" fillId="3" borderId="9" xfId="0" applyFill="1" applyBorder="1" applyAlignment="1">
      <alignment vertical="top"/>
    </xf>
    <xf numFmtId="0" fontId="0" fillId="3" borderId="11" xfId="0" applyFill="1" applyBorder="1" applyAlignment="1">
      <alignment vertical="top"/>
    </xf>
    <xf numFmtId="0" fontId="0" fillId="3" borderId="13" xfId="0" applyFill="1" applyBorder="1" applyAlignment="1">
      <alignment vertical="top"/>
    </xf>
    <xf numFmtId="0" fontId="5" fillId="0" borderId="0" xfId="0" applyFont="1" applyAlignment="1" applyProtection="1">
      <alignment horizontal="center" wrapText="1"/>
    </xf>
    <xf numFmtId="0" fontId="12" fillId="0" borderId="0" xfId="0" applyFont="1" applyAlignment="1" applyProtection="1">
      <alignment wrapText="1"/>
    </xf>
    <xf numFmtId="0" fontId="5" fillId="0" borderId="0" xfId="0" applyFont="1" applyAlignment="1" applyProtection="1">
      <alignment horizontal="center"/>
    </xf>
    <xf numFmtId="0" fontId="12" fillId="0" borderId="0" xfId="0" applyFont="1" applyAlignment="1" applyProtection="1"/>
    <xf numFmtId="0" fontId="10" fillId="2" borderId="9" xfId="0" applyFont="1" applyFill="1" applyBorder="1" applyAlignment="1" applyProtection="1">
      <alignment horizontal="center" vertical="top" wrapText="1"/>
    </xf>
    <xf numFmtId="0" fontId="11" fillId="0" borderId="11" xfId="0" applyFont="1" applyBorder="1" applyAlignment="1" applyProtection="1">
      <alignment horizontal="center"/>
    </xf>
    <xf numFmtId="0" fontId="11" fillId="0" borderId="11" xfId="0" applyFont="1" applyBorder="1" applyAlignment="1" applyProtection="1"/>
    <xf numFmtId="0" fontId="11" fillId="0" borderId="13" xfId="0" applyFont="1" applyBorder="1" applyAlignment="1" applyProtection="1"/>
    <xf numFmtId="0" fontId="3" fillId="0" borderId="22" xfId="0" applyFont="1" applyBorder="1" applyAlignment="1" applyProtection="1">
      <alignment vertical="top" wrapText="1"/>
    </xf>
    <xf numFmtId="0" fontId="0" fillId="0" borderId="22" xfId="0" applyBorder="1" applyAlignment="1" applyProtection="1">
      <alignment vertical="top"/>
    </xf>
    <xf numFmtId="0" fontId="0" fillId="0" borderId="22" xfId="0" applyBorder="1" applyAlignment="1" applyProtection="1"/>
    <xf numFmtId="0" fontId="0" fillId="0" borderId="23" xfId="0" applyBorder="1" applyAlignment="1" applyProtection="1"/>
    <xf numFmtId="0" fontId="0" fillId="0" borderId="0" xfId="0" applyAlignment="1" applyProtection="1">
      <alignment horizontal="right"/>
    </xf>
    <xf numFmtId="0" fontId="0" fillId="0" borderId="0" xfId="0" applyAlignment="1" applyProtection="1"/>
    <xf numFmtId="0" fontId="8" fillId="0" borderId="1" xfId="0" applyFont="1" applyBorder="1" applyAlignment="1" applyProtection="1">
      <alignment vertical="top" wrapText="1"/>
    </xf>
    <xf numFmtId="0" fontId="0" fillId="0" borderId="1" xfId="0" applyBorder="1" applyAlignment="1" applyProtection="1">
      <alignment vertical="top" wrapText="1"/>
    </xf>
    <xf numFmtId="0" fontId="3" fillId="0" borderId="1" xfId="0" applyFont="1" applyBorder="1" applyAlignment="1" applyProtection="1">
      <alignment vertical="top" wrapText="1"/>
    </xf>
    <xf numFmtId="0" fontId="8" fillId="0" borderId="1" xfId="0" applyFont="1" applyBorder="1" applyAlignment="1" applyProtection="1">
      <alignment vertical="top"/>
    </xf>
    <xf numFmtId="0" fontId="8" fillId="0" borderId="1" xfId="0" applyFont="1" applyBorder="1" applyAlignment="1" applyProtection="1"/>
    <xf numFmtId="0" fontId="3" fillId="0" borderId="6" xfId="0" applyFont="1" applyBorder="1" applyAlignment="1" applyProtection="1">
      <alignment vertical="top" wrapText="1"/>
    </xf>
    <xf numFmtId="0" fontId="0" fillId="0" borderId="1" xfId="0" applyBorder="1" applyAlignment="1" applyProtection="1">
      <alignment vertical="top"/>
    </xf>
    <xf numFmtId="0" fontId="0" fillId="0" borderId="1" xfId="0" applyBorder="1" applyAlignment="1" applyProtection="1"/>
    <xf numFmtId="0" fontId="10" fillId="2" borderId="11" xfId="0" applyFont="1" applyFill="1" applyBorder="1" applyAlignment="1" applyProtection="1">
      <alignment horizontal="center" vertical="top" wrapText="1"/>
    </xf>
    <xf numFmtId="0" fontId="8"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Border="1" applyAlignment="1" applyProtection="1"/>
    <xf numFmtId="0" fontId="0" fillId="0" borderId="12" xfId="0" applyBorder="1" applyAlignment="1" applyProtection="1"/>
    <xf numFmtId="0" fontId="8" fillId="0" borderId="4" xfId="0" applyFont="1" applyFill="1" applyBorder="1" applyAlignment="1" applyProtection="1">
      <alignment horizontal="left" vertical="top" wrapText="1"/>
    </xf>
    <xf numFmtId="0" fontId="3" fillId="2" borderId="9" xfId="0" applyFont="1" applyFill="1" applyBorder="1" applyAlignment="1" applyProtection="1">
      <alignment horizontal="center" vertical="top" wrapText="1"/>
    </xf>
    <xf numFmtId="0" fontId="0" fillId="0" borderId="13" xfId="0" applyBorder="1" applyAlignment="1">
      <alignment horizontal="center" vertical="top" wrapText="1"/>
    </xf>
    <xf numFmtId="0" fontId="3"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3" fillId="0" borderId="5" xfId="0" applyFont="1" applyBorder="1" applyAlignment="1" applyProtection="1">
      <alignment vertical="top" wrapText="1"/>
    </xf>
    <xf numFmtId="0" fontId="3" fillId="0" borderId="5" xfId="0" applyFont="1" applyBorder="1" applyAlignment="1" applyProtection="1">
      <alignment vertical="top"/>
    </xf>
    <xf numFmtId="0" fontId="3" fillId="0" borderId="5" xfId="0" applyFont="1" applyBorder="1" applyAlignment="1" applyProtection="1"/>
    <xf numFmtId="0" fontId="3" fillId="0" borderId="24" xfId="0" applyFont="1" applyBorder="1" applyAlignment="1" applyProtection="1"/>
    <xf numFmtId="0" fontId="3" fillId="2" borderId="6" xfId="0" applyFont="1" applyFill="1" applyBorder="1" applyAlignment="1" applyProtection="1">
      <alignment horizontal="center" vertical="top" wrapText="1"/>
    </xf>
    <xf numFmtId="0" fontId="0" fillId="0" borderId="22" xfId="0" applyBorder="1"/>
    <xf numFmtId="0" fontId="0" fillId="0" borderId="23" xfId="0" applyBorder="1"/>
    <xf numFmtId="0" fontId="0" fillId="0" borderId="8" xfId="0" applyBorder="1"/>
    <xf numFmtId="0" fontId="0" fillId="0" borderId="5" xfId="0" applyBorder="1"/>
    <xf numFmtId="0" fontId="0" fillId="0" borderId="24" xfId="0" applyBorder="1"/>
    <xf numFmtId="0" fontId="0" fillId="0" borderId="9"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3" xfId="0" applyBorder="1" applyAlignment="1" applyProtection="1">
      <alignment horizontal="left" vertical="top" wrapText="1"/>
    </xf>
    <xf numFmtId="0" fontId="10" fillId="2" borderId="22" xfId="0" applyFont="1" applyFill="1" applyBorder="1" applyAlignment="1" applyProtection="1">
      <alignment horizontal="center" vertical="top" wrapText="1"/>
    </xf>
    <xf numFmtId="0" fontId="11" fillId="0" borderId="22" xfId="0" applyFont="1" applyBorder="1" applyAlignment="1" applyProtection="1">
      <alignment horizontal="center"/>
    </xf>
    <xf numFmtId="0" fontId="11" fillId="0" borderId="22" xfId="0" applyFont="1" applyBorder="1" applyAlignment="1" applyProtection="1"/>
    <xf numFmtId="0" fontId="11" fillId="0" borderId="23" xfId="0" applyFont="1" applyBorder="1" applyAlignment="1" applyProtection="1"/>
    <xf numFmtId="0" fontId="19" fillId="2" borderId="9" xfId="0" applyFont="1" applyFill="1" applyBorder="1" applyAlignment="1" applyProtection="1">
      <alignment horizontal="center" vertical="top" wrapText="1"/>
    </xf>
    <xf numFmtId="0" fontId="0" fillId="0" borderId="11" xfId="0" applyBorder="1" applyAlignment="1" applyProtection="1">
      <alignment horizontal="center" vertical="top" wrapText="1"/>
    </xf>
    <xf numFmtId="0" fontId="0" fillId="0" borderId="13" xfId="0" applyBorder="1" applyAlignment="1" applyProtection="1">
      <alignment horizontal="center" vertical="top" wrapText="1"/>
    </xf>
    <xf numFmtId="0" fontId="8" fillId="0" borderId="6"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8" fillId="0" borderId="23" xfId="0" applyFont="1" applyFill="1" applyBorder="1" applyAlignment="1" applyProtection="1">
      <alignment horizontal="left" vertical="top" wrapText="1"/>
    </xf>
    <xf numFmtId="0" fontId="3" fillId="0" borderId="0" xfId="0" applyFont="1" applyBorder="1" applyAlignment="1" applyProtection="1">
      <alignment vertical="top" wrapText="1"/>
    </xf>
    <xf numFmtId="0" fontId="3" fillId="0" borderId="0" xfId="0" applyFont="1" applyBorder="1" applyAlignment="1" applyProtection="1">
      <alignment vertical="top"/>
    </xf>
    <xf numFmtId="0" fontId="3" fillId="0" borderId="0" xfId="0" applyFont="1" applyBorder="1" applyAlignment="1" applyProtection="1"/>
    <xf numFmtId="0" fontId="3" fillId="0" borderId="12" xfId="0" applyFont="1" applyBorder="1" applyAlignment="1" applyProtection="1"/>
    <xf numFmtId="0" fontId="3" fillId="2" borderId="2" xfId="0" applyFont="1" applyFill="1" applyBorder="1" applyAlignment="1" applyProtection="1">
      <alignment horizontal="center" vertical="top" wrapText="1"/>
    </xf>
    <xf numFmtId="0" fontId="0" fillId="0" borderId="4" xfId="0" applyBorder="1"/>
    <xf numFmtId="0" fontId="3" fillId="0" borderId="7"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xf>
    <xf numFmtId="0" fontId="3" fillId="0" borderId="9" xfId="0" applyFont="1" applyBorder="1" applyAlignment="1">
      <alignment wrapText="1"/>
    </xf>
    <xf numFmtId="0" fontId="3" fillId="0" borderId="11" xfId="0" applyFont="1" applyBorder="1" applyAlignment="1"/>
    <xf numFmtId="0" fontId="3" fillId="0" borderId="13" xfId="0" applyFont="1" applyBorder="1" applyAlignment="1"/>
    <xf numFmtId="0" fontId="0" fillId="0" borderId="9" xfId="0" applyBorder="1" applyAlignment="1" applyProtection="1">
      <alignment vertical="top"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0" fillId="0" borderId="0" xfId="0" applyBorder="1" applyAlignment="1" applyProtection="1">
      <alignment horizontal="left" vertical="top" wrapText="1"/>
    </xf>
    <xf numFmtId="0" fontId="0" fillId="0" borderId="0" xfId="0" applyAlignment="1" applyProtection="1">
      <alignment horizontal="left" wrapText="1"/>
    </xf>
    <xf numFmtId="0" fontId="0" fillId="0" borderId="12" xfId="0" applyBorder="1" applyAlignment="1" applyProtection="1">
      <alignment horizontal="left" wrapText="1"/>
    </xf>
    <xf numFmtId="0" fontId="0" fillId="0" borderId="9" xfId="0" applyBorder="1" applyAlignment="1" applyProtection="1">
      <alignment horizontal="left" vertical="top"/>
    </xf>
    <xf numFmtId="0" fontId="0" fillId="0" borderId="11" xfId="0" applyBorder="1" applyAlignment="1" applyProtection="1">
      <alignment horizontal="left" vertical="top"/>
    </xf>
    <xf numFmtId="0" fontId="0" fillId="0" borderId="13" xfId="0" applyBorder="1" applyAlignment="1" applyProtection="1">
      <alignment horizontal="left" vertical="top"/>
    </xf>
    <xf numFmtId="0" fontId="0" fillId="0" borderId="5" xfId="0" applyBorder="1" applyAlignment="1" applyProtection="1">
      <alignment horizontal="left" vertical="top" wrapText="1"/>
    </xf>
    <xf numFmtId="0" fontId="0" fillId="0" borderId="5" xfId="0" applyBorder="1" applyAlignment="1">
      <alignment horizontal="left" wrapText="1"/>
    </xf>
    <xf numFmtId="0" fontId="0" fillId="0" borderId="24" xfId="0" applyBorder="1" applyAlignment="1">
      <alignment horizontal="left" wrapText="1"/>
    </xf>
    <xf numFmtId="0" fontId="0" fillId="0" borderId="5" xfId="0" applyBorder="1" applyAlignment="1" applyProtection="1">
      <alignment horizontal="left" wrapText="1"/>
    </xf>
    <xf numFmtId="0" fontId="0" fillId="0" borderId="24" xfId="0" applyBorder="1" applyAlignment="1" applyProtection="1">
      <alignment horizontal="left" wrapText="1"/>
    </xf>
    <xf numFmtId="0" fontId="8" fillId="0" borderId="6" xfId="0" applyFont="1" applyBorder="1" applyAlignment="1" applyProtection="1">
      <alignment vertical="top" wrapText="1"/>
    </xf>
    <xf numFmtId="0" fontId="0" fillId="0" borderId="22" xfId="0" applyBorder="1" applyAlignment="1" applyProtection="1">
      <alignment vertical="top" wrapText="1"/>
    </xf>
    <xf numFmtId="0" fontId="0" fillId="0" borderId="6" xfId="0" applyBorder="1" applyAlignment="1" applyProtection="1">
      <alignment vertical="top" wrapText="1"/>
    </xf>
    <xf numFmtId="0" fontId="0" fillId="0" borderId="11" xfId="0" applyBorder="1" applyAlignment="1" applyProtection="1">
      <alignment vertical="top"/>
    </xf>
    <xf numFmtId="0" fontId="0" fillId="0" borderId="11" xfId="0" applyBorder="1" applyAlignment="1" applyProtection="1"/>
    <xf numFmtId="0" fontId="0" fillId="0" borderId="13" xfId="0" applyBorder="1" applyAlignment="1" applyProtection="1"/>
    <xf numFmtId="0" fontId="8" fillId="0" borderId="5" xfId="0" applyNumberFormat="1" applyFont="1" applyBorder="1" applyAlignment="1" applyProtection="1">
      <alignment horizontal="left" vertical="top" wrapText="1"/>
    </xf>
    <xf numFmtId="0" fontId="0" fillId="0" borderId="22" xfId="0" applyBorder="1" applyAlignment="1"/>
    <xf numFmtId="0" fontId="0" fillId="0" borderId="23" xfId="0" applyBorder="1" applyAlignment="1"/>
    <xf numFmtId="0" fontId="10" fillId="2" borderId="6" xfId="0" applyFont="1" applyFill="1" applyBorder="1" applyAlignment="1" applyProtection="1">
      <alignment horizontal="center" vertical="top" wrapText="1"/>
    </xf>
    <xf numFmtId="0" fontId="0" fillId="0" borderId="23" xfId="0" applyBorder="1" applyAlignment="1" applyProtection="1">
      <alignment vertical="top" wrapText="1"/>
    </xf>
    <xf numFmtId="0" fontId="8" fillId="0" borderId="7" xfId="0" applyFont="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vertical="top" wrapText="1"/>
    </xf>
    <xf numFmtId="0" fontId="3" fillId="2" borderId="1" xfId="0" applyFont="1" applyFill="1" applyBorder="1" applyAlignment="1" applyProtection="1">
      <alignment horizontal="center" vertical="top"/>
    </xf>
    <xf numFmtId="0" fontId="0" fillId="2" borderId="1" xfId="0" applyFill="1" applyBorder="1" applyAlignment="1" applyProtection="1">
      <alignment horizontal="center" vertical="top"/>
    </xf>
    <xf numFmtId="0" fontId="8" fillId="0" borderId="0" xfId="0" applyFont="1" applyBorder="1" applyAlignment="1" applyProtection="1">
      <alignment horizontal="left" vertical="top" wrapText="1"/>
    </xf>
    <xf numFmtId="0" fontId="0" fillId="0" borderId="0" xfId="0" applyAlignment="1">
      <alignment horizontal="left" wrapText="1"/>
    </xf>
    <xf numFmtId="0" fontId="0" fillId="0" borderId="12" xfId="0" applyBorder="1" applyAlignment="1">
      <alignment horizontal="left" wrapText="1"/>
    </xf>
    <xf numFmtId="0" fontId="10" fillId="2" borderId="1" xfId="0" applyFont="1" applyFill="1" applyBorder="1" applyAlignment="1" applyProtection="1">
      <alignment horizontal="center" vertical="top"/>
    </xf>
    <xf numFmtId="0" fontId="0" fillId="0" borderId="1" xfId="0" applyBorder="1" applyAlignment="1"/>
    <xf numFmtId="0" fontId="15" fillId="0" borderId="0" xfId="0" applyFont="1" applyAlignment="1">
      <alignment horizontal="left"/>
    </xf>
    <xf numFmtId="0" fontId="4" fillId="0" borderId="0" xfId="0" applyFont="1" applyAlignment="1"/>
    <xf numFmtId="0" fontId="11" fillId="0" borderId="25" xfId="0" applyFont="1" applyBorder="1" applyAlignment="1">
      <alignment horizontal="center"/>
    </xf>
    <xf numFmtId="0" fontId="0" fillId="0" borderId="0" xfId="0" applyAlignment="1"/>
    <xf numFmtId="0" fontId="4" fillId="0" borderId="0" xfId="0" quotePrefix="1"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3" fillId="0" borderId="0" xfId="0" applyFont="1" applyAlignment="1">
      <alignment vertical="top" wrapText="1"/>
    </xf>
    <xf numFmtId="0" fontId="0" fillId="0" borderId="0" xfId="0" applyAlignment="1">
      <alignment vertical="top"/>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2"/>
  <sheetViews>
    <sheetView tabSelected="1" workbookViewId="0">
      <selection activeCell="M33" sqref="M33"/>
    </sheetView>
  </sheetViews>
  <sheetFormatPr baseColWidth="10" defaultColWidth="8.83203125" defaultRowHeight="13" x14ac:dyDescent="0.15"/>
  <cols>
    <col min="1" max="1" width="6.5" customWidth="1"/>
    <col min="2" max="2" width="10.6640625" style="2" customWidth="1"/>
    <col min="3" max="3" width="13.6640625" customWidth="1"/>
    <col min="4" max="4" width="13.5" customWidth="1"/>
    <col min="5" max="5" width="14.5" customWidth="1"/>
    <col min="6" max="6" width="13.1640625" customWidth="1"/>
    <col min="7" max="7" width="12.6640625" customWidth="1"/>
    <col min="8" max="8" width="13.1640625" customWidth="1"/>
    <col min="9" max="9" width="7.6640625" customWidth="1"/>
    <col min="10" max="10" width="4.33203125" customWidth="1"/>
    <col min="11" max="13" width="4.1640625" customWidth="1"/>
    <col min="14" max="14" width="7.6640625" customWidth="1"/>
    <col min="15" max="18" width="4.33203125" customWidth="1"/>
    <col min="19" max="19" width="7.6640625" customWidth="1"/>
    <col min="20" max="23" width="4.1640625" customWidth="1"/>
    <col min="24" max="24" width="7.6640625" customWidth="1"/>
    <col min="25" max="26" width="4.1640625" customWidth="1"/>
    <col min="27" max="27" width="4.33203125" customWidth="1"/>
  </cols>
  <sheetData>
    <row r="1" spans="1:29" s="20" customFormat="1" ht="19.5" customHeight="1" x14ac:dyDescent="0.2">
      <c r="A1" s="92" t="s">
        <v>30</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29" s="20" customFormat="1" ht="20" x14ac:dyDescent="0.2">
      <c r="A2" s="94" t="s">
        <v>158</v>
      </c>
      <c r="B2" s="95"/>
      <c r="C2" s="95"/>
      <c r="D2" s="95"/>
      <c r="E2" s="95"/>
      <c r="F2" s="95"/>
      <c r="G2" s="95"/>
      <c r="H2" s="95"/>
      <c r="I2" s="95"/>
      <c r="J2" s="95"/>
      <c r="K2" s="95"/>
      <c r="L2" s="95"/>
      <c r="M2" s="95"/>
      <c r="N2" s="95"/>
      <c r="O2" s="95"/>
      <c r="P2" s="95"/>
      <c r="Q2" s="95"/>
      <c r="R2" s="95"/>
      <c r="S2" s="95"/>
      <c r="T2" s="95"/>
      <c r="U2" s="95"/>
      <c r="V2" s="95"/>
      <c r="W2" s="95"/>
      <c r="X2" s="95"/>
      <c r="Y2" s="95"/>
      <c r="Z2" s="95"/>
      <c r="AA2" s="95"/>
    </row>
    <row r="3" spans="1:29" x14ac:dyDescent="0.15">
      <c r="A3" s="27"/>
      <c r="B3" s="104"/>
      <c r="C3" s="105"/>
      <c r="D3" s="105"/>
      <c r="E3" s="6"/>
      <c r="F3" s="6"/>
      <c r="G3" s="6"/>
      <c r="H3" s="6"/>
      <c r="I3" s="6"/>
      <c r="J3" s="6"/>
      <c r="K3" s="6"/>
      <c r="L3" s="6"/>
      <c r="M3" s="6"/>
      <c r="N3" s="6"/>
      <c r="O3" s="6"/>
      <c r="P3" s="6"/>
      <c r="Q3" s="6"/>
      <c r="R3" s="27"/>
      <c r="S3" s="27"/>
      <c r="T3" s="27"/>
      <c r="U3" s="27"/>
      <c r="V3" s="27"/>
      <c r="W3" s="27"/>
      <c r="X3" s="27"/>
      <c r="Y3" s="27"/>
      <c r="Z3" s="27"/>
      <c r="AA3" s="27"/>
    </row>
    <row r="4" spans="1:29" ht="16" x14ac:dyDescent="0.2">
      <c r="A4" s="27"/>
      <c r="B4" s="7"/>
      <c r="C4" s="5" t="s">
        <v>36</v>
      </c>
      <c r="D4" s="39" t="s">
        <v>202</v>
      </c>
      <c r="E4" s="39"/>
      <c r="F4" s="39"/>
      <c r="G4" s="39"/>
      <c r="H4" s="39"/>
      <c r="I4" s="39"/>
      <c r="J4" s="39"/>
      <c r="K4" s="41"/>
      <c r="L4" s="41"/>
      <c r="M4" s="41"/>
      <c r="N4" s="41"/>
      <c r="O4" s="41"/>
      <c r="P4" s="41"/>
      <c r="Q4" s="41"/>
      <c r="R4" s="33"/>
      <c r="S4" s="33"/>
      <c r="T4" s="33"/>
      <c r="U4" s="33"/>
      <c r="V4" s="33"/>
      <c r="W4" s="34"/>
      <c r="X4" s="34"/>
      <c r="Y4" s="34"/>
      <c r="Z4" s="34"/>
      <c r="AA4" s="34"/>
    </row>
    <row r="5" spans="1:29" ht="16" x14ac:dyDescent="0.2">
      <c r="A5" s="27"/>
      <c r="B5" s="7"/>
      <c r="C5" s="5" t="s">
        <v>3</v>
      </c>
      <c r="D5" s="39" t="s">
        <v>110</v>
      </c>
      <c r="E5" s="39"/>
      <c r="F5" s="39"/>
      <c r="G5" s="39"/>
      <c r="H5" s="39"/>
      <c r="I5" s="42"/>
      <c r="J5" s="42"/>
      <c r="K5" s="41"/>
      <c r="L5" s="41"/>
      <c r="M5" s="41"/>
      <c r="N5" s="41"/>
      <c r="O5" s="41"/>
      <c r="P5" s="41"/>
      <c r="Q5" s="41"/>
      <c r="R5" s="33"/>
      <c r="S5" s="33"/>
      <c r="T5" s="33"/>
      <c r="U5" s="33"/>
      <c r="V5" s="33"/>
      <c r="W5" s="34"/>
      <c r="X5" s="34"/>
      <c r="Y5" s="34"/>
      <c r="Z5" s="34"/>
      <c r="AA5" s="34"/>
    </row>
    <row r="6" spans="1:29" x14ac:dyDescent="0.15">
      <c r="A6" s="27"/>
      <c r="B6" s="104"/>
      <c r="C6" s="105"/>
      <c r="D6" s="105"/>
      <c r="E6" s="6"/>
      <c r="F6" s="6"/>
      <c r="G6" s="6"/>
      <c r="H6" s="6"/>
      <c r="I6" s="6"/>
      <c r="J6" s="6"/>
      <c r="K6" s="6"/>
      <c r="L6" s="6"/>
      <c r="M6" s="6"/>
      <c r="N6" s="6"/>
      <c r="O6" s="6"/>
      <c r="P6" s="6"/>
      <c r="Q6" s="6"/>
      <c r="R6" s="27"/>
      <c r="S6" s="27"/>
      <c r="T6" s="27"/>
      <c r="U6" s="27"/>
      <c r="V6" s="27"/>
      <c r="W6" s="27"/>
      <c r="X6" s="27"/>
      <c r="Y6" s="27"/>
      <c r="Z6" s="27"/>
      <c r="AA6" s="27"/>
    </row>
    <row r="7" spans="1:29" ht="18.75" customHeight="1" x14ac:dyDescent="0.15">
      <c r="A7" s="17" t="s">
        <v>1</v>
      </c>
      <c r="B7" s="96" t="s">
        <v>27</v>
      </c>
      <c r="C7" s="97"/>
      <c r="D7" s="97"/>
      <c r="E7" s="97"/>
      <c r="F7" s="97"/>
      <c r="G7" s="97"/>
      <c r="H7" s="97"/>
      <c r="I7" s="97"/>
      <c r="J7" s="97"/>
      <c r="K7" s="97"/>
      <c r="L7" s="97"/>
      <c r="M7" s="97"/>
      <c r="N7" s="97"/>
      <c r="O7" s="97"/>
      <c r="P7" s="97"/>
      <c r="Q7" s="97"/>
      <c r="R7" s="98"/>
      <c r="S7" s="98"/>
      <c r="T7" s="98"/>
      <c r="U7" s="98"/>
      <c r="V7" s="98"/>
      <c r="W7" s="98"/>
      <c r="X7" s="98"/>
      <c r="Y7" s="98"/>
      <c r="Z7" s="98"/>
      <c r="AA7" s="99"/>
    </row>
    <row r="8" spans="1:29" s="3" customFormat="1" ht="53.25" customHeight="1" x14ac:dyDescent="0.15">
      <c r="A8" s="9" t="s">
        <v>5</v>
      </c>
      <c r="B8" s="100" t="s">
        <v>157</v>
      </c>
      <c r="C8" s="101"/>
      <c r="D8" s="101"/>
      <c r="E8" s="101"/>
      <c r="F8" s="101"/>
      <c r="G8" s="101"/>
      <c r="H8" s="101"/>
      <c r="I8" s="101"/>
      <c r="J8" s="101"/>
      <c r="K8" s="101"/>
      <c r="L8" s="101"/>
      <c r="M8" s="101"/>
      <c r="N8" s="101"/>
      <c r="O8" s="101"/>
      <c r="P8" s="101"/>
      <c r="Q8" s="101"/>
      <c r="R8" s="102"/>
      <c r="S8" s="102"/>
      <c r="T8" s="102"/>
      <c r="U8" s="102"/>
      <c r="V8" s="102"/>
      <c r="W8" s="102"/>
      <c r="X8" s="102"/>
      <c r="Y8" s="102"/>
      <c r="Z8" s="102"/>
      <c r="AA8" s="103"/>
    </row>
    <row r="9" spans="1:29" s="3" customFormat="1" ht="17.25" customHeight="1" x14ac:dyDescent="0.15">
      <c r="A9" s="18" t="s">
        <v>29</v>
      </c>
      <c r="B9" s="96" t="s">
        <v>28</v>
      </c>
      <c r="C9" s="97"/>
      <c r="D9" s="97"/>
      <c r="E9" s="97"/>
      <c r="F9" s="97"/>
      <c r="G9" s="97"/>
      <c r="H9" s="97"/>
      <c r="I9" s="97"/>
      <c r="J9" s="97"/>
      <c r="K9" s="97"/>
      <c r="L9" s="97"/>
      <c r="M9" s="97"/>
      <c r="N9" s="97"/>
      <c r="O9" s="97"/>
      <c r="P9" s="97"/>
      <c r="Q9" s="97"/>
      <c r="R9" s="98"/>
      <c r="S9" s="98"/>
      <c r="T9" s="98"/>
      <c r="U9" s="98"/>
      <c r="V9" s="98"/>
      <c r="W9" s="98"/>
      <c r="X9" s="98"/>
      <c r="Y9" s="98"/>
      <c r="Z9" s="98"/>
      <c r="AA9" s="99"/>
    </row>
    <row r="10" spans="1:29" s="3" customFormat="1" ht="41.25" customHeight="1" x14ac:dyDescent="0.15">
      <c r="A10" s="8" t="s">
        <v>33</v>
      </c>
      <c r="B10" s="108" t="s">
        <v>225</v>
      </c>
      <c r="C10" s="109"/>
      <c r="D10" s="109"/>
      <c r="E10" s="109"/>
      <c r="F10" s="109"/>
      <c r="G10" s="109"/>
      <c r="H10" s="109"/>
      <c r="I10" s="109"/>
      <c r="J10" s="109"/>
      <c r="K10" s="109"/>
      <c r="L10" s="109"/>
      <c r="M10" s="109"/>
      <c r="N10" s="109"/>
      <c r="O10" s="109"/>
      <c r="P10" s="109"/>
      <c r="Q10" s="109"/>
      <c r="R10" s="110"/>
      <c r="S10" s="110"/>
      <c r="T10" s="110"/>
      <c r="U10" s="110"/>
      <c r="V10" s="110"/>
      <c r="W10" s="110"/>
      <c r="X10" s="110"/>
      <c r="Y10" s="110"/>
      <c r="Z10" s="110"/>
      <c r="AA10" s="110"/>
    </row>
    <row r="11" spans="1:29" s="3" customFormat="1" ht="54" customHeight="1" x14ac:dyDescent="0.15">
      <c r="A11" s="9" t="s">
        <v>34</v>
      </c>
      <c r="B11" s="111" t="s">
        <v>2</v>
      </c>
      <c r="C11" s="101"/>
      <c r="D11" s="101"/>
      <c r="E11" s="101"/>
      <c r="F11" s="101"/>
      <c r="G11" s="101"/>
      <c r="H11" s="101"/>
      <c r="I11" s="101"/>
      <c r="J11" s="101"/>
      <c r="K11" s="101"/>
      <c r="L11" s="101"/>
      <c r="M11" s="101"/>
      <c r="N11" s="101"/>
      <c r="O11" s="101"/>
      <c r="P11" s="101"/>
      <c r="Q11" s="101"/>
      <c r="R11" s="102"/>
      <c r="S11" s="102"/>
      <c r="T11" s="102"/>
      <c r="U11" s="102"/>
      <c r="V11" s="102"/>
      <c r="W11" s="102"/>
      <c r="X11" s="102"/>
      <c r="Y11" s="102"/>
      <c r="Z11" s="102"/>
      <c r="AA11" s="103"/>
    </row>
    <row r="12" spans="1:29" s="3" customFormat="1" ht="55.5" customHeight="1" x14ac:dyDescent="0.15">
      <c r="A12" s="9" t="s">
        <v>35</v>
      </c>
      <c r="B12" s="111" t="s">
        <v>160</v>
      </c>
      <c r="C12" s="101"/>
      <c r="D12" s="101"/>
      <c r="E12" s="101"/>
      <c r="F12" s="101"/>
      <c r="G12" s="101"/>
      <c r="H12" s="101"/>
      <c r="I12" s="101"/>
      <c r="J12" s="101"/>
      <c r="K12" s="101"/>
      <c r="L12" s="101"/>
      <c r="M12" s="101"/>
      <c r="N12" s="101"/>
      <c r="O12" s="101"/>
      <c r="P12" s="101"/>
      <c r="Q12" s="101"/>
      <c r="R12" s="102"/>
      <c r="S12" s="102"/>
      <c r="T12" s="102"/>
      <c r="U12" s="102"/>
      <c r="V12" s="102"/>
      <c r="W12" s="102"/>
      <c r="X12" s="102"/>
      <c r="Y12" s="102"/>
      <c r="Z12" s="102"/>
      <c r="AA12" s="103"/>
    </row>
    <row r="13" spans="1:29" s="3" customFormat="1" ht="14.25" customHeight="1" x14ac:dyDescent="0.15">
      <c r="A13" s="8" t="s">
        <v>32</v>
      </c>
      <c r="B13" s="108" t="s">
        <v>163</v>
      </c>
      <c r="C13" s="112"/>
      <c r="D13" s="112"/>
      <c r="E13" s="112"/>
      <c r="F13" s="112"/>
      <c r="G13" s="112"/>
      <c r="H13" s="112"/>
      <c r="I13" s="112"/>
      <c r="J13" s="112"/>
      <c r="K13" s="112"/>
      <c r="L13" s="112"/>
      <c r="M13" s="112"/>
      <c r="N13" s="112"/>
      <c r="O13" s="112"/>
      <c r="P13" s="112"/>
      <c r="Q13" s="112"/>
      <c r="R13" s="113"/>
      <c r="S13" s="113"/>
      <c r="T13" s="113"/>
      <c r="U13" s="113"/>
      <c r="V13" s="113"/>
      <c r="W13" s="113"/>
      <c r="X13" s="113"/>
      <c r="Y13" s="113"/>
      <c r="Z13" s="113"/>
      <c r="AA13" s="113"/>
    </row>
    <row r="14" spans="1:29" s="3" customFormat="1" ht="17.25" customHeight="1" x14ac:dyDescent="0.15">
      <c r="A14" s="19"/>
      <c r="B14" s="114" t="s">
        <v>77</v>
      </c>
      <c r="C14" s="97"/>
      <c r="D14" s="97"/>
      <c r="E14" s="97"/>
      <c r="F14" s="97"/>
      <c r="G14" s="97"/>
      <c r="H14" s="97"/>
      <c r="I14" s="97"/>
      <c r="J14" s="97"/>
      <c r="K14" s="97"/>
      <c r="L14" s="97"/>
      <c r="M14" s="97"/>
      <c r="N14" s="97"/>
      <c r="O14" s="97"/>
      <c r="P14" s="97"/>
      <c r="Q14" s="97"/>
      <c r="R14" s="98"/>
      <c r="S14" s="98"/>
      <c r="T14" s="98"/>
      <c r="U14" s="98"/>
      <c r="V14" s="98"/>
      <c r="W14" s="98"/>
      <c r="X14" s="98"/>
      <c r="Y14" s="98"/>
      <c r="Z14" s="98"/>
      <c r="AA14" s="99"/>
      <c r="AC14" s="23" t="s">
        <v>4</v>
      </c>
    </row>
    <row r="15" spans="1:29" s="3" customFormat="1" ht="15" customHeight="1" x14ac:dyDescent="0.15">
      <c r="A15" s="122" t="s">
        <v>161</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row>
    <row r="16" spans="1:29" s="3" customFormat="1" ht="15" customHeight="1" x14ac:dyDescent="0.15">
      <c r="A16" s="119" t="s">
        <v>162</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row>
    <row r="17" spans="1:27" s="3" customFormat="1" ht="15" customHeight="1" x14ac:dyDescent="0.15">
      <c r="A17" s="26"/>
      <c r="B17" s="137" t="s">
        <v>0</v>
      </c>
      <c r="C17" s="138"/>
      <c r="D17" s="138"/>
      <c r="E17" s="138"/>
      <c r="F17" s="138"/>
      <c r="G17" s="138"/>
      <c r="H17" s="138"/>
      <c r="I17" s="138"/>
      <c r="J17" s="138"/>
      <c r="K17" s="138"/>
      <c r="L17" s="138"/>
      <c r="M17" s="138"/>
      <c r="N17" s="138"/>
      <c r="O17" s="138"/>
      <c r="P17" s="138"/>
      <c r="Q17" s="138"/>
      <c r="R17" s="139"/>
      <c r="S17" s="139"/>
      <c r="T17" s="139"/>
      <c r="U17" s="139"/>
      <c r="V17" s="139"/>
      <c r="W17" s="139"/>
      <c r="X17" s="139"/>
      <c r="Y17" s="139"/>
      <c r="Z17" s="139"/>
      <c r="AA17" s="140"/>
    </row>
    <row r="18" spans="1:27" s="3" customFormat="1" ht="29.25" customHeight="1" x14ac:dyDescent="0.15">
      <c r="A18" s="144" t="s">
        <v>151</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6"/>
    </row>
    <row r="19" spans="1:27" s="3" customFormat="1" ht="6" customHeight="1" x14ac:dyDescent="0.15">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4"/>
    </row>
    <row r="20" spans="1:27" s="3" customFormat="1" ht="30" customHeight="1" x14ac:dyDescent="0.15">
      <c r="A20" s="153" t="s">
        <v>203</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5"/>
    </row>
    <row r="21" spans="1:27" s="3" customFormat="1" ht="15" customHeight="1" x14ac:dyDescent="0.15">
      <c r="A21" s="14" t="s">
        <v>107</v>
      </c>
      <c r="B21" s="115" t="s">
        <v>152</v>
      </c>
      <c r="C21" s="116"/>
      <c r="D21" s="116"/>
      <c r="E21" s="116"/>
      <c r="F21" s="116"/>
      <c r="G21" s="116"/>
      <c r="H21" s="116"/>
      <c r="I21" s="116"/>
      <c r="J21" s="116"/>
      <c r="K21" s="116"/>
      <c r="L21" s="116"/>
      <c r="M21" s="116"/>
      <c r="N21" s="116"/>
      <c r="O21" s="116"/>
      <c r="P21" s="116"/>
      <c r="Q21" s="116"/>
      <c r="R21" s="117"/>
      <c r="S21" s="117"/>
      <c r="T21" s="117"/>
      <c r="U21" s="117"/>
      <c r="V21" s="117"/>
      <c r="W21" s="117"/>
      <c r="X21" s="117"/>
      <c r="Y21" s="117"/>
      <c r="Z21" s="117"/>
      <c r="AA21" s="118"/>
    </row>
    <row r="22" spans="1:27" s="3" customFormat="1" ht="15" customHeight="1" x14ac:dyDescent="0.15">
      <c r="A22" s="14" t="s">
        <v>108</v>
      </c>
      <c r="B22" s="115" t="s">
        <v>153</v>
      </c>
      <c r="C22" s="116"/>
      <c r="D22" s="116"/>
      <c r="E22" s="116"/>
      <c r="F22" s="116"/>
      <c r="G22" s="116"/>
      <c r="H22" s="116"/>
      <c r="I22" s="116"/>
      <c r="J22" s="116"/>
      <c r="K22" s="116"/>
      <c r="L22" s="116"/>
      <c r="M22" s="116"/>
      <c r="N22" s="116"/>
      <c r="O22" s="116"/>
      <c r="P22" s="116"/>
      <c r="Q22" s="116"/>
      <c r="R22" s="117"/>
      <c r="S22" s="117"/>
      <c r="T22" s="117"/>
      <c r="U22" s="117"/>
      <c r="V22" s="117"/>
      <c r="W22" s="117"/>
      <c r="X22" s="117"/>
      <c r="Y22" s="117"/>
      <c r="Z22" s="117"/>
      <c r="AA22" s="118"/>
    </row>
    <row r="23" spans="1:27" s="3" customFormat="1" ht="30" customHeight="1" x14ac:dyDescent="0.15">
      <c r="A23" s="14" t="s">
        <v>4</v>
      </c>
      <c r="B23" s="147" t="s">
        <v>154</v>
      </c>
      <c r="C23" s="148"/>
      <c r="D23" s="148"/>
      <c r="E23" s="148"/>
      <c r="F23" s="148"/>
      <c r="G23" s="148"/>
      <c r="H23" s="148"/>
      <c r="I23" s="148"/>
      <c r="J23" s="148"/>
      <c r="K23" s="148"/>
      <c r="L23" s="148"/>
      <c r="M23" s="148"/>
      <c r="N23" s="148"/>
      <c r="O23" s="148"/>
      <c r="P23" s="148"/>
      <c r="Q23" s="148"/>
      <c r="R23" s="149"/>
      <c r="S23" s="149"/>
      <c r="T23" s="149"/>
      <c r="U23" s="149"/>
      <c r="V23" s="149"/>
      <c r="W23" s="149"/>
      <c r="X23" s="149"/>
      <c r="Y23" s="149"/>
      <c r="Z23" s="149"/>
      <c r="AA23" s="150"/>
    </row>
    <row r="24" spans="1:27" s="3" customFormat="1" ht="30" customHeight="1" x14ac:dyDescent="0.15">
      <c r="A24" s="44" t="s">
        <v>155</v>
      </c>
      <c r="B24" s="115" t="s">
        <v>204</v>
      </c>
      <c r="C24" s="116"/>
      <c r="D24" s="116"/>
      <c r="E24" s="116"/>
      <c r="F24" s="116"/>
      <c r="G24" s="116"/>
      <c r="H24" s="116"/>
      <c r="I24" s="116"/>
      <c r="J24" s="116"/>
      <c r="K24" s="116"/>
      <c r="L24" s="116"/>
      <c r="M24" s="116"/>
      <c r="N24" s="116"/>
      <c r="O24" s="116"/>
      <c r="P24" s="116"/>
      <c r="Q24" s="116"/>
      <c r="R24" s="117"/>
      <c r="S24" s="117"/>
      <c r="T24" s="117"/>
      <c r="U24" s="117"/>
      <c r="V24" s="117"/>
      <c r="W24" s="117"/>
      <c r="X24" s="117"/>
      <c r="Y24" s="117"/>
      <c r="Z24" s="117"/>
      <c r="AA24" s="118"/>
    </row>
    <row r="25" spans="1:27" s="3" customFormat="1" ht="30" customHeight="1" x14ac:dyDescent="0.15">
      <c r="A25" s="44" t="s">
        <v>156</v>
      </c>
      <c r="B25" s="115" t="s">
        <v>205</v>
      </c>
      <c r="C25" s="116"/>
      <c r="D25" s="116"/>
      <c r="E25" s="116"/>
      <c r="F25" s="116"/>
      <c r="G25" s="116"/>
      <c r="H25" s="116"/>
      <c r="I25" s="116"/>
      <c r="J25" s="116"/>
      <c r="K25" s="116"/>
      <c r="L25" s="116"/>
      <c r="M25" s="116"/>
      <c r="N25" s="116"/>
      <c r="O25" s="116"/>
      <c r="P25" s="116"/>
      <c r="Q25" s="116"/>
      <c r="R25" s="117"/>
      <c r="S25" s="117"/>
      <c r="T25" s="117"/>
      <c r="U25" s="117"/>
      <c r="V25" s="117"/>
      <c r="W25" s="117"/>
      <c r="X25" s="117"/>
      <c r="Y25" s="117"/>
      <c r="Z25" s="117"/>
      <c r="AA25" s="118"/>
    </row>
    <row r="26" spans="1:27" s="3" customFormat="1" ht="15" customHeight="1" x14ac:dyDescent="0.15">
      <c r="A26" s="15"/>
      <c r="B26" s="124" t="s">
        <v>106</v>
      </c>
      <c r="C26" s="125"/>
      <c r="D26" s="125"/>
      <c r="E26" s="125"/>
      <c r="F26" s="125"/>
      <c r="G26" s="125"/>
      <c r="H26" s="125"/>
      <c r="I26" s="125"/>
      <c r="J26" s="125"/>
      <c r="K26" s="125"/>
      <c r="L26" s="125"/>
      <c r="M26" s="125"/>
      <c r="N26" s="125"/>
      <c r="O26" s="125"/>
      <c r="P26" s="125"/>
      <c r="Q26" s="125"/>
      <c r="R26" s="126"/>
      <c r="S26" s="126"/>
      <c r="T26" s="126"/>
      <c r="U26" s="126"/>
      <c r="V26" s="126"/>
      <c r="W26" s="126"/>
      <c r="X26" s="126"/>
      <c r="Y26" s="126"/>
      <c r="Z26" s="126"/>
      <c r="AA26" s="127"/>
    </row>
    <row r="27" spans="1:27" s="3" customFormat="1" ht="30" customHeight="1" x14ac:dyDescent="0.15">
      <c r="A27" s="128" t="s">
        <v>84</v>
      </c>
      <c r="B27" s="129"/>
      <c r="C27" s="130"/>
      <c r="D27" s="120" t="s">
        <v>149</v>
      </c>
      <c r="E27" s="121"/>
      <c r="F27" s="120" t="s">
        <v>150</v>
      </c>
      <c r="G27" s="121"/>
      <c r="H27" s="151" t="s">
        <v>80</v>
      </c>
      <c r="I27" s="120" t="s">
        <v>81</v>
      </c>
      <c r="J27" s="142"/>
      <c r="K27" s="142"/>
      <c r="L27" s="142"/>
      <c r="M27" s="143"/>
      <c r="N27" s="120" t="s">
        <v>82</v>
      </c>
      <c r="O27" s="142"/>
      <c r="P27" s="142"/>
      <c r="Q27" s="142"/>
      <c r="R27" s="143"/>
      <c r="S27" s="141" t="s">
        <v>164</v>
      </c>
      <c r="T27" s="142"/>
      <c r="U27" s="142"/>
      <c r="V27" s="142"/>
      <c r="W27" s="143"/>
      <c r="X27" s="120" t="s">
        <v>83</v>
      </c>
      <c r="Y27" s="142"/>
      <c r="Z27" s="142"/>
      <c r="AA27" s="143"/>
    </row>
    <row r="28" spans="1:27" s="3" customFormat="1" ht="40.5" customHeight="1" x14ac:dyDescent="0.15">
      <c r="A28" s="131"/>
      <c r="B28" s="132"/>
      <c r="C28" s="133"/>
      <c r="D28" s="43" t="s">
        <v>40</v>
      </c>
      <c r="E28" s="43" t="s">
        <v>41</v>
      </c>
      <c r="F28" s="43" t="s">
        <v>40</v>
      </c>
      <c r="G28" s="43" t="s">
        <v>41</v>
      </c>
      <c r="H28" s="152"/>
      <c r="I28" s="35" t="s">
        <v>92</v>
      </c>
      <c r="J28" s="36" t="s">
        <v>93</v>
      </c>
      <c r="K28" s="36" t="s">
        <v>94</v>
      </c>
      <c r="L28" s="36" t="s">
        <v>95</v>
      </c>
      <c r="M28" s="36" t="s">
        <v>127</v>
      </c>
      <c r="N28" s="35" t="s">
        <v>92</v>
      </c>
      <c r="O28" s="36" t="s">
        <v>93</v>
      </c>
      <c r="P28" s="36" t="s">
        <v>94</v>
      </c>
      <c r="Q28" s="36" t="s">
        <v>95</v>
      </c>
      <c r="R28" s="36" t="s">
        <v>127</v>
      </c>
      <c r="S28" s="35" t="s">
        <v>92</v>
      </c>
      <c r="T28" s="36" t="s">
        <v>93</v>
      </c>
      <c r="U28" s="36" t="s">
        <v>94</v>
      </c>
      <c r="V28" s="36" t="s">
        <v>95</v>
      </c>
      <c r="W28" s="36" t="s">
        <v>127</v>
      </c>
      <c r="X28" s="35" t="s">
        <v>92</v>
      </c>
      <c r="Y28" s="36" t="s">
        <v>93</v>
      </c>
      <c r="Z28" s="36" t="s">
        <v>94</v>
      </c>
      <c r="AA28" s="36" t="s">
        <v>95</v>
      </c>
    </row>
    <row r="29" spans="1:27" s="3" customFormat="1" x14ac:dyDescent="0.15">
      <c r="A29" s="134" t="s">
        <v>42</v>
      </c>
      <c r="B29" s="135"/>
      <c r="C29" s="136"/>
      <c r="D29" s="45"/>
      <c r="E29" s="45"/>
      <c r="F29" s="46">
        <v>40</v>
      </c>
      <c r="G29" s="46">
        <v>2</v>
      </c>
      <c r="H29" s="47">
        <f>+D29+E29+F29+G29</f>
        <v>42</v>
      </c>
      <c r="I29" s="48">
        <f>IF(H29&gt;=10,J29/(H29-M29)," ")</f>
        <v>0.97619047619047616</v>
      </c>
      <c r="J29" s="46">
        <v>41</v>
      </c>
      <c r="K29" s="46"/>
      <c r="L29" s="46">
        <v>1</v>
      </c>
      <c r="M29" s="46"/>
      <c r="N29" s="48">
        <f>IF(H29&gt;=10,O29/(H29-R29)," ")</f>
        <v>0.97619047619047616</v>
      </c>
      <c r="O29" s="46">
        <v>41</v>
      </c>
      <c r="P29" s="46">
        <v>1</v>
      </c>
      <c r="Q29" s="46"/>
      <c r="R29" s="46"/>
      <c r="S29" s="48">
        <f>IF(H29&gt;=10,T29/(H29-W29)," ")</f>
        <v>0.95238095238095233</v>
      </c>
      <c r="T29" s="46">
        <v>40</v>
      </c>
      <c r="U29" s="46"/>
      <c r="V29" s="46">
        <v>2</v>
      </c>
      <c r="W29" s="46"/>
      <c r="X29" s="89" t="s">
        <v>109</v>
      </c>
      <c r="Y29" s="90"/>
      <c r="Z29" s="90"/>
      <c r="AA29" s="91"/>
    </row>
    <row r="30" spans="1:27" s="3" customFormat="1" x14ac:dyDescent="0.15">
      <c r="A30" s="107" t="s">
        <v>43</v>
      </c>
      <c r="B30" s="107"/>
      <c r="C30" s="107"/>
      <c r="D30" s="45"/>
      <c r="E30" s="45"/>
      <c r="F30" s="46">
        <v>286</v>
      </c>
      <c r="G30" s="46">
        <v>4</v>
      </c>
      <c r="H30" s="47">
        <f>+D30+E30+F30+G30</f>
        <v>290</v>
      </c>
      <c r="I30" s="48">
        <f>IF(H30&gt;=10,J30/(H30-M30)," ")</f>
        <v>0.98965517241379308</v>
      </c>
      <c r="J30" s="46">
        <v>287</v>
      </c>
      <c r="K30" s="46"/>
      <c r="L30" s="46">
        <v>3</v>
      </c>
      <c r="M30" s="46"/>
      <c r="N30" s="48">
        <f>IF(H30&gt;=10,O30/(H30-R30)," ")</f>
        <v>0.99655172413793103</v>
      </c>
      <c r="O30" s="46">
        <v>289</v>
      </c>
      <c r="P30" s="46"/>
      <c r="Q30" s="46">
        <v>1</v>
      </c>
      <c r="R30" s="46"/>
      <c r="S30" s="48">
        <f>IF(H30&gt;=10,T30/(H30-W30)," ")</f>
        <v>0.99655172413793103</v>
      </c>
      <c r="T30" s="46">
        <v>289</v>
      </c>
      <c r="U30" s="46"/>
      <c r="V30" s="46">
        <v>1</v>
      </c>
      <c r="W30" s="46"/>
      <c r="X30" s="89" t="s">
        <v>109</v>
      </c>
      <c r="Y30" s="90"/>
      <c r="Z30" s="90"/>
      <c r="AA30" s="91"/>
    </row>
    <row r="31" spans="1:27" s="3" customFormat="1" x14ac:dyDescent="0.15">
      <c r="A31" s="107" t="s">
        <v>44</v>
      </c>
      <c r="B31" s="107"/>
      <c r="C31" s="107"/>
      <c r="D31" s="45"/>
      <c r="E31" s="45"/>
      <c r="F31" s="46">
        <v>26</v>
      </c>
      <c r="G31" s="46"/>
      <c r="H31" s="47">
        <f>+D31+E31+F31+G31</f>
        <v>26</v>
      </c>
      <c r="I31" s="48">
        <f>IF(H31&gt;=10,J31/(H31-M31)," ")</f>
        <v>1</v>
      </c>
      <c r="J31" s="46">
        <v>26</v>
      </c>
      <c r="K31" s="46"/>
      <c r="L31" s="46"/>
      <c r="M31" s="46"/>
      <c r="N31" s="48">
        <f>IF(H31&gt;=10,O31/(H31-R31)," ")</f>
        <v>1</v>
      </c>
      <c r="O31" s="46">
        <v>26</v>
      </c>
      <c r="P31" s="46"/>
      <c r="Q31" s="46"/>
      <c r="R31" s="46"/>
      <c r="S31" s="89" t="s">
        <v>109</v>
      </c>
      <c r="T31" s="90"/>
      <c r="U31" s="90"/>
      <c r="V31" s="90"/>
      <c r="W31" s="91"/>
      <c r="X31" s="89" t="s">
        <v>109</v>
      </c>
      <c r="Y31" s="90"/>
      <c r="Z31" s="90"/>
      <c r="AA31" s="91"/>
    </row>
    <row r="32" spans="1:27" s="3" customFormat="1" ht="25.5" customHeight="1" x14ac:dyDescent="0.15">
      <c r="A32" s="106" t="s">
        <v>46</v>
      </c>
      <c r="B32" s="107"/>
      <c r="C32" s="107"/>
      <c r="D32" s="45">
        <v>6</v>
      </c>
      <c r="E32" s="45">
        <v>0</v>
      </c>
      <c r="F32" s="46"/>
      <c r="G32" s="46"/>
      <c r="H32" s="47">
        <f>+D32+E32+F32+G32</f>
        <v>6</v>
      </c>
      <c r="I32" s="48" t="str">
        <f>IF(H32&gt;=10,J32/(H32-M32)," ")</f>
        <v xml:space="preserve"> </v>
      </c>
      <c r="J32" s="46"/>
      <c r="K32" s="46"/>
      <c r="L32" s="46"/>
      <c r="M32" s="46"/>
      <c r="N32" s="89" t="s">
        <v>109</v>
      </c>
      <c r="O32" s="90"/>
      <c r="P32" s="90"/>
      <c r="Q32" s="90"/>
      <c r="R32" s="91"/>
      <c r="S32" s="89" t="s">
        <v>109</v>
      </c>
      <c r="T32" s="90"/>
      <c r="U32" s="90"/>
      <c r="V32" s="90"/>
      <c r="W32" s="91"/>
      <c r="X32" s="89" t="s">
        <v>109</v>
      </c>
      <c r="Y32" s="90"/>
      <c r="Z32" s="90"/>
      <c r="AA32" s="91"/>
    </row>
    <row r="33" spans="1:27" s="3" customFormat="1" x14ac:dyDescent="0.15">
      <c r="A33" s="107" t="s">
        <v>47</v>
      </c>
      <c r="B33" s="107"/>
      <c r="C33" s="107"/>
      <c r="D33" s="45"/>
      <c r="E33" s="45"/>
      <c r="F33" s="46">
        <v>28</v>
      </c>
      <c r="G33" s="46"/>
      <c r="H33" s="47">
        <f>+D33+E33+F33+G33</f>
        <v>28</v>
      </c>
      <c r="I33" s="48" t="e">
        <f>IF(H33&gt;=10,J33/(H33-M33)," ")</f>
        <v>#DIV/0!</v>
      </c>
      <c r="J33" s="46"/>
      <c r="K33" s="46"/>
      <c r="L33" s="46"/>
      <c r="M33" s="46">
        <v>28</v>
      </c>
      <c r="N33" s="89" t="s">
        <v>109</v>
      </c>
      <c r="O33" s="90"/>
      <c r="P33" s="90"/>
      <c r="Q33" s="90"/>
      <c r="R33" s="91"/>
      <c r="S33" s="48">
        <f>IF(H33&gt;=10,T33/H33," ")</f>
        <v>0.8214285714285714</v>
      </c>
      <c r="T33" s="46">
        <v>23</v>
      </c>
      <c r="U33" s="46"/>
      <c r="V33" s="46">
        <v>5</v>
      </c>
      <c r="W33" s="49" t="s">
        <v>128</v>
      </c>
      <c r="X33" s="89" t="s">
        <v>109</v>
      </c>
      <c r="Y33" s="90"/>
      <c r="Z33" s="90"/>
      <c r="AA33" s="91"/>
    </row>
    <row r="34" spans="1:27" s="3" customFormat="1" x14ac:dyDescent="0.15">
      <c r="A34" s="107" t="s">
        <v>48</v>
      </c>
      <c r="B34" s="107"/>
      <c r="C34" s="107"/>
      <c r="D34" s="45"/>
      <c r="E34" s="45"/>
      <c r="F34" s="46">
        <v>17</v>
      </c>
      <c r="G34" s="46">
        <v>1</v>
      </c>
      <c r="H34" s="47">
        <f t="shared" ref="H34:H61" si="0">+D34+E34+F34+G34</f>
        <v>18</v>
      </c>
      <c r="I34" s="89" t="s">
        <v>109</v>
      </c>
      <c r="J34" s="90"/>
      <c r="K34" s="90"/>
      <c r="L34" s="90"/>
      <c r="M34" s="91"/>
      <c r="N34" s="89" t="s">
        <v>109</v>
      </c>
      <c r="O34" s="90"/>
      <c r="P34" s="90"/>
      <c r="Q34" s="90"/>
      <c r="R34" s="91"/>
      <c r="S34" s="89" t="s">
        <v>109</v>
      </c>
      <c r="T34" s="90"/>
      <c r="U34" s="90"/>
      <c r="V34" s="90"/>
      <c r="W34" s="91"/>
      <c r="X34" s="89" t="s">
        <v>109</v>
      </c>
      <c r="Y34" s="90"/>
      <c r="Z34" s="90"/>
      <c r="AA34" s="91"/>
    </row>
    <row r="35" spans="1:27" s="3" customFormat="1" x14ac:dyDescent="0.15">
      <c r="A35" s="107" t="s">
        <v>49</v>
      </c>
      <c r="B35" s="107"/>
      <c r="C35" s="107"/>
      <c r="D35" s="45"/>
      <c r="E35" s="45"/>
      <c r="F35" s="46">
        <v>34</v>
      </c>
      <c r="G35" s="46"/>
      <c r="H35" s="47">
        <f t="shared" si="0"/>
        <v>34</v>
      </c>
      <c r="I35" s="89" t="s">
        <v>109</v>
      </c>
      <c r="J35" s="90"/>
      <c r="K35" s="90"/>
      <c r="L35" s="90"/>
      <c r="M35" s="91"/>
      <c r="N35" s="89" t="s">
        <v>109</v>
      </c>
      <c r="O35" s="90"/>
      <c r="P35" s="90"/>
      <c r="Q35" s="90"/>
      <c r="R35" s="91"/>
      <c r="S35" s="89" t="s">
        <v>109</v>
      </c>
      <c r="T35" s="90"/>
      <c r="U35" s="90"/>
      <c r="V35" s="90"/>
      <c r="W35" s="91"/>
      <c r="X35" s="89" t="s">
        <v>109</v>
      </c>
      <c r="Y35" s="90"/>
      <c r="Z35" s="90"/>
      <c r="AA35" s="91"/>
    </row>
    <row r="36" spans="1:27" s="3" customFormat="1" x14ac:dyDescent="0.15">
      <c r="A36" s="107" t="s">
        <v>111</v>
      </c>
      <c r="B36" s="107"/>
      <c r="C36" s="107"/>
      <c r="D36" s="45">
        <v>4</v>
      </c>
      <c r="E36" s="45">
        <v>0</v>
      </c>
      <c r="F36" s="46">
        <v>1</v>
      </c>
      <c r="G36" s="46"/>
      <c r="H36" s="47">
        <f t="shared" si="0"/>
        <v>5</v>
      </c>
      <c r="I36" s="48" t="str">
        <f t="shared" ref="I36:I55" si="1">IF(H36&gt;=10,J36/(H36-M36)," ")</f>
        <v xml:space="preserve"> </v>
      </c>
      <c r="J36" s="46"/>
      <c r="K36" s="46"/>
      <c r="L36" s="46"/>
      <c r="M36" s="46"/>
      <c r="N36" s="48" t="str">
        <f t="shared" ref="N36:N41" si="2">IF(H36&gt;=10,O36/(H36-R36)," ")</f>
        <v xml:space="preserve"> </v>
      </c>
      <c r="O36" s="46"/>
      <c r="P36" s="46"/>
      <c r="Q36" s="46"/>
      <c r="R36" s="46"/>
      <c r="S36" s="89" t="s">
        <v>109</v>
      </c>
      <c r="T36" s="90"/>
      <c r="U36" s="90"/>
      <c r="V36" s="90"/>
      <c r="W36" s="91"/>
      <c r="X36" s="89" t="s">
        <v>109</v>
      </c>
      <c r="Y36" s="90"/>
      <c r="Z36" s="90"/>
      <c r="AA36" s="91"/>
    </row>
    <row r="37" spans="1:27" s="3" customFormat="1" x14ac:dyDescent="0.15">
      <c r="A37" s="107" t="s">
        <v>112</v>
      </c>
      <c r="B37" s="107"/>
      <c r="C37" s="107"/>
      <c r="D37" s="45">
        <v>2</v>
      </c>
      <c r="E37" s="45">
        <v>0</v>
      </c>
      <c r="F37" s="46">
        <v>1</v>
      </c>
      <c r="G37" s="46"/>
      <c r="H37" s="47">
        <f t="shared" si="0"/>
        <v>3</v>
      </c>
      <c r="I37" s="48" t="str">
        <f t="shared" si="1"/>
        <v xml:space="preserve"> </v>
      </c>
      <c r="J37" s="46"/>
      <c r="K37" s="46"/>
      <c r="L37" s="46"/>
      <c r="M37" s="46"/>
      <c r="N37" s="48" t="str">
        <f t="shared" si="2"/>
        <v xml:space="preserve"> </v>
      </c>
      <c r="O37" s="46"/>
      <c r="P37" s="46"/>
      <c r="Q37" s="46"/>
      <c r="R37" s="46"/>
      <c r="S37" s="89" t="s">
        <v>109</v>
      </c>
      <c r="T37" s="90"/>
      <c r="U37" s="90"/>
      <c r="V37" s="90"/>
      <c r="W37" s="91"/>
      <c r="X37" s="89" t="s">
        <v>109</v>
      </c>
      <c r="Y37" s="90"/>
      <c r="Z37" s="90"/>
      <c r="AA37" s="91"/>
    </row>
    <row r="38" spans="1:27" s="3" customFormat="1" x14ac:dyDescent="0.15">
      <c r="A38" s="106" t="s">
        <v>147</v>
      </c>
      <c r="B38" s="107"/>
      <c r="C38" s="107"/>
      <c r="D38" s="45"/>
      <c r="E38" s="45"/>
      <c r="F38" s="46"/>
      <c r="G38" s="46"/>
      <c r="H38" s="47">
        <f t="shared" si="0"/>
        <v>0</v>
      </c>
      <c r="I38" s="48" t="str">
        <f>IF(H38&gt;=10,J38/(H38-M38)," ")</f>
        <v xml:space="preserve"> </v>
      </c>
      <c r="J38" s="46"/>
      <c r="K38" s="46"/>
      <c r="L38" s="46"/>
      <c r="M38" s="46"/>
      <c r="N38" s="89" t="s">
        <v>109</v>
      </c>
      <c r="O38" s="90"/>
      <c r="P38" s="90"/>
      <c r="Q38" s="90"/>
      <c r="R38" s="91"/>
      <c r="S38" s="89" t="s">
        <v>109</v>
      </c>
      <c r="T38" s="90"/>
      <c r="U38" s="90"/>
      <c r="V38" s="90"/>
      <c r="W38" s="91"/>
      <c r="X38" s="89" t="s">
        <v>109</v>
      </c>
      <c r="Y38" s="90"/>
      <c r="Z38" s="90"/>
      <c r="AA38" s="91"/>
    </row>
    <row r="39" spans="1:27" s="3" customFormat="1" x14ac:dyDescent="0.15">
      <c r="A39" s="107" t="s">
        <v>113</v>
      </c>
      <c r="B39" s="107"/>
      <c r="C39" s="107"/>
      <c r="D39" s="45">
        <v>7</v>
      </c>
      <c r="E39" s="45">
        <v>0</v>
      </c>
      <c r="F39" s="46">
        <v>11</v>
      </c>
      <c r="G39" s="46"/>
      <c r="H39" s="47">
        <f t="shared" si="0"/>
        <v>18</v>
      </c>
      <c r="I39" s="48">
        <f t="shared" si="1"/>
        <v>1</v>
      </c>
      <c r="J39" s="46">
        <v>18</v>
      </c>
      <c r="K39" s="46"/>
      <c r="L39" s="46"/>
      <c r="M39" s="46"/>
      <c r="N39" s="48">
        <f t="shared" si="2"/>
        <v>0.94444444444444442</v>
      </c>
      <c r="O39" s="46">
        <v>17</v>
      </c>
      <c r="P39" s="46">
        <v>1</v>
      </c>
      <c r="Q39" s="46"/>
      <c r="R39" s="46"/>
      <c r="S39" s="89" t="s">
        <v>109</v>
      </c>
      <c r="T39" s="90"/>
      <c r="U39" s="90"/>
      <c r="V39" s="90"/>
      <c r="W39" s="91"/>
      <c r="X39" s="89" t="s">
        <v>109</v>
      </c>
      <c r="Y39" s="90"/>
      <c r="Z39" s="90"/>
      <c r="AA39" s="91"/>
    </row>
    <row r="40" spans="1:27" s="3" customFormat="1" x14ac:dyDescent="0.15">
      <c r="A40" s="107" t="s">
        <v>51</v>
      </c>
      <c r="B40" s="107"/>
      <c r="C40" s="107"/>
      <c r="D40" s="45"/>
      <c r="E40" s="45"/>
      <c r="F40" s="46"/>
      <c r="G40" s="46"/>
      <c r="H40" s="47">
        <f t="shared" si="0"/>
        <v>0</v>
      </c>
      <c r="I40" s="48" t="str">
        <f t="shared" si="1"/>
        <v xml:space="preserve"> </v>
      </c>
      <c r="J40" s="46"/>
      <c r="K40" s="46"/>
      <c r="L40" s="46"/>
      <c r="M40" s="46"/>
      <c r="N40" s="48" t="str">
        <f t="shared" si="2"/>
        <v xml:space="preserve"> </v>
      </c>
      <c r="O40" s="46"/>
      <c r="P40" s="46"/>
      <c r="Q40" s="46"/>
      <c r="R40" s="46"/>
      <c r="S40" s="89" t="s">
        <v>109</v>
      </c>
      <c r="T40" s="90"/>
      <c r="U40" s="90"/>
      <c r="V40" s="90"/>
      <c r="W40" s="91"/>
      <c r="X40" s="89" t="s">
        <v>109</v>
      </c>
      <c r="Y40" s="90"/>
      <c r="Z40" s="90"/>
      <c r="AA40" s="91"/>
    </row>
    <row r="41" spans="1:27" s="3" customFormat="1" x14ac:dyDescent="0.15">
      <c r="A41" s="107" t="s">
        <v>114</v>
      </c>
      <c r="B41" s="107"/>
      <c r="C41" s="107"/>
      <c r="D41" s="45"/>
      <c r="E41" s="45"/>
      <c r="F41" s="46">
        <v>22</v>
      </c>
      <c r="G41" s="46">
        <v>1</v>
      </c>
      <c r="H41" s="47">
        <f t="shared" si="0"/>
        <v>23</v>
      </c>
      <c r="I41" s="48">
        <f t="shared" si="1"/>
        <v>0.95652173913043481</v>
      </c>
      <c r="J41" s="46">
        <v>22</v>
      </c>
      <c r="K41" s="46"/>
      <c r="L41" s="46">
        <v>1</v>
      </c>
      <c r="M41" s="46"/>
      <c r="N41" s="48">
        <f t="shared" si="2"/>
        <v>0.95652173913043481</v>
      </c>
      <c r="O41" s="46">
        <v>22</v>
      </c>
      <c r="P41" s="46"/>
      <c r="Q41" s="46">
        <v>1</v>
      </c>
      <c r="R41" s="46"/>
      <c r="S41" s="89" t="s">
        <v>109</v>
      </c>
      <c r="T41" s="90"/>
      <c r="U41" s="90"/>
      <c r="V41" s="90"/>
      <c r="W41" s="91"/>
      <c r="X41" s="89" t="s">
        <v>109</v>
      </c>
      <c r="Y41" s="90"/>
      <c r="Z41" s="90"/>
      <c r="AA41" s="91"/>
    </row>
    <row r="42" spans="1:27" s="3" customFormat="1" x14ac:dyDescent="0.15">
      <c r="A42" s="107" t="s">
        <v>115</v>
      </c>
      <c r="B42" s="107"/>
      <c r="C42" s="107"/>
      <c r="D42" s="45">
        <v>2</v>
      </c>
      <c r="E42" s="45">
        <v>0</v>
      </c>
      <c r="F42" s="46">
        <v>2</v>
      </c>
      <c r="G42" s="46"/>
      <c r="H42" s="47">
        <f t="shared" si="0"/>
        <v>4</v>
      </c>
      <c r="I42" s="48" t="str">
        <f t="shared" si="1"/>
        <v xml:space="preserve"> </v>
      </c>
      <c r="J42" s="46"/>
      <c r="K42" s="46"/>
      <c r="L42" s="46"/>
      <c r="M42" s="46"/>
      <c r="N42" s="89" t="s">
        <v>109</v>
      </c>
      <c r="O42" s="90"/>
      <c r="P42" s="90"/>
      <c r="Q42" s="90"/>
      <c r="R42" s="91"/>
      <c r="S42" s="89" t="s">
        <v>109</v>
      </c>
      <c r="T42" s="90"/>
      <c r="U42" s="90"/>
      <c r="V42" s="90"/>
      <c r="W42" s="91"/>
      <c r="X42" s="89" t="s">
        <v>109</v>
      </c>
      <c r="Y42" s="90"/>
      <c r="Z42" s="90"/>
      <c r="AA42" s="91"/>
    </row>
    <row r="43" spans="1:27" s="3" customFormat="1" ht="25.5" customHeight="1" x14ac:dyDescent="0.15">
      <c r="A43" s="107" t="s">
        <v>116</v>
      </c>
      <c r="B43" s="107"/>
      <c r="C43" s="107"/>
      <c r="D43" s="45"/>
      <c r="E43" s="45"/>
      <c r="F43" s="46">
        <v>10</v>
      </c>
      <c r="G43" s="46"/>
      <c r="H43" s="47">
        <f t="shared" si="0"/>
        <v>10</v>
      </c>
      <c r="I43" s="48">
        <f t="shared" si="1"/>
        <v>1</v>
      </c>
      <c r="J43" s="46">
        <v>10</v>
      </c>
      <c r="K43" s="46"/>
      <c r="L43" s="46">
        <v>0</v>
      </c>
      <c r="M43" s="46"/>
      <c r="N43" s="89" t="s">
        <v>109</v>
      </c>
      <c r="O43" s="90"/>
      <c r="P43" s="90"/>
      <c r="Q43" s="90"/>
      <c r="R43" s="91"/>
      <c r="S43" s="89" t="s">
        <v>109</v>
      </c>
      <c r="T43" s="90"/>
      <c r="U43" s="90"/>
      <c r="V43" s="90"/>
      <c r="W43" s="91"/>
      <c r="X43" s="89" t="s">
        <v>109</v>
      </c>
      <c r="Y43" s="90"/>
      <c r="Z43" s="90"/>
      <c r="AA43" s="91"/>
    </row>
    <row r="44" spans="1:27" s="3" customFormat="1" ht="25.5" customHeight="1" x14ac:dyDescent="0.15">
      <c r="A44" s="107" t="s">
        <v>117</v>
      </c>
      <c r="B44" s="107"/>
      <c r="C44" s="107"/>
      <c r="D44" s="45"/>
      <c r="E44" s="45"/>
      <c r="F44" s="46">
        <v>20</v>
      </c>
      <c r="G44" s="46">
        <v>1</v>
      </c>
      <c r="H44" s="47">
        <f t="shared" si="0"/>
        <v>21</v>
      </c>
      <c r="I44" s="48">
        <f t="shared" si="1"/>
        <v>0.95238095238095233</v>
      </c>
      <c r="J44" s="46">
        <v>20</v>
      </c>
      <c r="K44" s="46"/>
      <c r="L44" s="46">
        <v>1</v>
      </c>
      <c r="M44" s="46"/>
      <c r="N44" s="48">
        <f t="shared" ref="N44:N54" si="3">IF(H44&gt;=10,O44/(H44-R44)," ")</f>
        <v>0.95238095238095233</v>
      </c>
      <c r="O44" s="46">
        <v>20</v>
      </c>
      <c r="P44" s="46"/>
      <c r="Q44" s="46">
        <v>1</v>
      </c>
      <c r="R44" s="46"/>
      <c r="S44" s="89" t="s">
        <v>109</v>
      </c>
      <c r="T44" s="90"/>
      <c r="U44" s="90"/>
      <c r="V44" s="90"/>
      <c r="W44" s="91"/>
      <c r="X44" s="89" t="s">
        <v>109</v>
      </c>
      <c r="Y44" s="90"/>
      <c r="Z44" s="90"/>
      <c r="AA44" s="91"/>
    </row>
    <row r="45" spans="1:27" s="3" customFormat="1" ht="24.75" customHeight="1" x14ac:dyDescent="0.15">
      <c r="A45" s="107" t="s">
        <v>118</v>
      </c>
      <c r="B45" s="107"/>
      <c r="C45" s="107"/>
      <c r="D45" s="45"/>
      <c r="E45" s="45"/>
      <c r="F45" s="46">
        <v>32</v>
      </c>
      <c r="G45" s="46">
        <v>1</v>
      </c>
      <c r="H45" s="47">
        <f t="shared" si="0"/>
        <v>33</v>
      </c>
      <c r="I45" s="48">
        <f t="shared" si="1"/>
        <v>0.96969696969696972</v>
      </c>
      <c r="J45" s="46">
        <v>32</v>
      </c>
      <c r="K45" s="46"/>
      <c r="L45" s="46">
        <v>1</v>
      </c>
      <c r="M45" s="46"/>
      <c r="N45" s="48">
        <f t="shared" si="3"/>
        <v>1</v>
      </c>
      <c r="O45" s="46">
        <v>33</v>
      </c>
      <c r="P45" s="46"/>
      <c r="Q45" s="46"/>
      <c r="R45" s="46"/>
      <c r="S45" s="89" t="s">
        <v>109</v>
      </c>
      <c r="T45" s="90"/>
      <c r="U45" s="90"/>
      <c r="V45" s="90"/>
      <c r="W45" s="91"/>
      <c r="X45" s="89" t="s">
        <v>109</v>
      </c>
      <c r="Y45" s="90"/>
      <c r="Z45" s="90"/>
      <c r="AA45" s="91"/>
    </row>
    <row r="46" spans="1:27" s="3" customFormat="1" ht="25.5" customHeight="1" x14ac:dyDescent="0.15">
      <c r="A46" s="107" t="s">
        <v>119</v>
      </c>
      <c r="B46" s="107"/>
      <c r="C46" s="107"/>
      <c r="D46" s="45"/>
      <c r="E46" s="45"/>
      <c r="F46" s="46">
        <v>13</v>
      </c>
      <c r="G46" s="46"/>
      <c r="H46" s="47">
        <f t="shared" si="0"/>
        <v>13</v>
      </c>
      <c r="I46" s="48">
        <f t="shared" si="1"/>
        <v>1</v>
      </c>
      <c r="J46" s="46">
        <v>13</v>
      </c>
      <c r="K46" s="46"/>
      <c r="L46" s="46"/>
      <c r="M46" s="46"/>
      <c r="N46" s="48">
        <f t="shared" si="3"/>
        <v>1</v>
      </c>
      <c r="O46" s="46">
        <v>13</v>
      </c>
      <c r="P46" s="46"/>
      <c r="Q46" s="46"/>
      <c r="R46" s="46"/>
      <c r="S46" s="89" t="s">
        <v>109</v>
      </c>
      <c r="T46" s="90"/>
      <c r="U46" s="90"/>
      <c r="V46" s="90"/>
      <c r="W46" s="91"/>
      <c r="X46" s="89" t="s">
        <v>109</v>
      </c>
      <c r="Y46" s="90"/>
      <c r="Z46" s="90"/>
      <c r="AA46" s="91"/>
    </row>
    <row r="47" spans="1:27" s="3" customFormat="1" x14ac:dyDescent="0.15">
      <c r="A47" s="107" t="s">
        <v>120</v>
      </c>
      <c r="B47" s="107"/>
      <c r="C47" s="107"/>
      <c r="D47" s="45"/>
      <c r="E47" s="45"/>
      <c r="F47" s="46"/>
      <c r="G47" s="46"/>
      <c r="H47" s="47">
        <f t="shared" si="0"/>
        <v>0</v>
      </c>
      <c r="I47" s="48" t="str">
        <f t="shared" si="1"/>
        <v xml:space="preserve"> </v>
      </c>
      <c r="J47" s="46"/>
      <c r="K47" s="46"/>
      <c r="L47" s="46"/>
      <c r="M47" s="46"/>
      <c r="N47" s="89" t="s">
        <v>109</v>
      </c>
      <c r="O47" s="90"/>
      <c r="P47" s="90"/>
      <c r="Q47" s="90"/>
      <c r="R47" s="91"/>
      <c r="S47" s="89" t="s">
        <v>109</v>
      </c>
      <c r="T47" s="90"/>
      <c r="U47" s="90"/>
      <c r="V47" s="90"/>
      <c r="W47" s="91"/>
      <c r="X47" s="89" t="s">
        <v>109</v>
      </c>
      <c r="Y47" s="90"/>
      <c r="Z47" s="90"/>
      <c r="AA47" s="91"/>
    </row>
    <row r="48" spans="1:27" s="3" customFormat="1" x14ac:dyDescent="0.15">
      <c r="A48" s="107" t="s">
        <v>52</v>
      </c>
      <c r="B48" s="107"/>
      <c r="C48" s="107"/>
      <c r="D48" s="45"/>
      <c r="E48" s="45"/>
      <c r="F48" s="46">
        <v>48</v>
      </c>
      <c r="G48" s="46"/>
      <c r="H48" s="47">
        <f t="shared" si="0"/>
        <v>48</v>
      </c>
      <c r="I48" s="48">
        <f t="shared" si="1"/>
        <v>1</v>
      </c>
      <c r="J48" s="46">
        <v>48</v>
      </c>
      <c r="K48" s="46"/>
      <c r="L48" s="46"/>
      <c r="M48" s="46"/>
      <c r="N48" s="48">
        <f t="shared" si="3"/>
        <v>1</v>
      </c>
      <c r="O48" s="46">
        <v>48</v>
      </c>
      <c r="P48" s="46"/>
      <c r="Q48" s="46"/>
      <c r="R48" s="46"/>
      <c r="S48" s="89" t="s">
        <v>109</v>
      </c>
      <c r="T48" s="90"/>
      <c r="U48" s="90"/>
      <c r="V48" s="90"/>
      <c r="W48" s="91"/>
      <c r="X48" s="89" t="s">
        <v>109</v>
      </c>
      <c r="Y48" s="90"/>
      <c r="Z48" s="90"/>
      <c r="AA48" s="91"/>
    </row>
    <row r="49" spans="1:27" s="3" customFormat="1" x14ac:dyDescent="0.15">
      <c r="A49" s="107" t="s">
        <v>121</v>
      </c>
      <c r="B49" s="107"/>
      <c r="C49" s="107"/>
      <c r="D49" s="45"/>
      <c r="E49" s="45"/>
      <c r="F49" s="46">
        <v>40</v>
      </c>
      <c r="G49" s="46"/>
      <c r="H49" s="47">
        <f t="shared" si="0"/>
        <v>40</v>
      </c>
      <c r="I49" s="48">
        <f t="shared" si="1"/>
        <v>1</v>
      </c>
      <c r="J49" s="46">
        <v>40</v>
      </c>
      <c r="K49" s="46"/>
      <c r="L49" s="46"/>
      <c r="M49" s="46"/>
      <c r="N49" s="48">
        <f t="shared" si="3"/>
        <v>1</v>
      </c>
      <c r="O49" s="46">
        <v>40</v>
      </c>
      <c r="P49" s="46"/>
      <c r="Q49" s="46"/>
      <c r="R49" s="46"/>
      <c r="S49" s="89" t="s">
        <v>109</v>
      </c>
      <c r="T49" s="90"/>
      <c r="U49" s="90"/>
      <c r="V49" s="90"/>
      <c r="W49" s="91"/>
      <c r="X49" s="89" t="s">
        <v>109</v>
      </c>
      <c r="Y49" s="90"/>
      <c r="Z49" s="90"/>
      <c r="AA49" s="91"/>
    </row>
    <row r="50" spans="1:27" s="3" customFormat="1" x14ac:dyDescent="0.15">
      <c r="A50" s="107" t="s">
        <v>53</v>
      </c>
      <c r="B50" s="107"/>
      <c r="C50" s="107"/>
      <c r="D50" s="45"/>
      <c r="E50" s="45"/>
      <c r="F50" s="46">
        <v>25</v>
      </c>
      <c r="G50" s="46"/>
      <c r="H50" s="47">
        <f t="shared" si="0"/>
        <v>25</v>
      </c>
      <c r="I50" s="48">
        <f t="shared" si="1"/>
        <v>1</v>
      </c>
      <c r="J50" s="46">
        <v>25</v>
      </c>
      <c r="K50" s="46"/>
      <c r="L50" s="46"/>
      <c r="M50" s="46"/>
      <c r="N50" s="48">
        <f t="shared" si="3"/>
        <v>1</v>
      </c>
      <c r="O50" s="46">
        <v>25</v>
      </c>
      <c r="P50" s="46"/>
      <c r="Q50" s="46"/>
      <c r="R50" s="46"/>
      <c r="S50" s="89" t="s">
        <v>109</v>
      </c>
      <c r="T50" s="90"/>
      <c r="U50" s="90"/>
      <c r="V50" s="90"/>
      <c r="W50" s="91"/>
      <c r="X50" s="89" t="s">
        <v>109</v>
      </c>
      <c r="Y50" s="90"/>
      <c r="Z50" s="90"/>
      <c r="AA50" s="91"/>
    </row>
    <row r="51" spans="1:27" s="3" customFormat="1" x14ac:dyDescent="0.15">
      <c r="A51" s="107" t="s">
        <v>54</v>
      </c>
      <c r="B51" s="107"/>
      <c r="C51" s="107"/>
      <c r="D51" s="45">
        <v>6</v>
      </c>
      <c r="E51" s="45">
        <v>1</v>
      </c>
      <c r="F51" s="46">
        <v>6</v>
      </c>
      <c r="G51" s="46"/>
      <c r="H51" s="47">
        <f t="shared" si="0"/>
        <v>13</v>
      </c>
      <c r="I51" s="48">
        <f t="shared" si="1"/>
        <v>0.92307692307692313</v>
      </c>
      <c r="J51" s="46">
        <v>12</v>
      </c>
      <c r="K51" s="46"/>
      <c r="L51" s="46">
        <v>1</v>
      </c>
      <c r="M51" s="46"/>
      <c r="N51" s="48">
        <f t="shared" si="3"/>
        <v>1</v>
      </c>
      <c r="O51" s="46">
        <v>13</v>
      </c>
      <c r="P51" s="46"/>
      <c r="Q51" s="46"/>
      <c r="R51" s="46"/>
      <c r="S51" s="89" t="s">
        <v>109</v>
      </c>
      <c r="T51" s="90"/>
      <c r="U51" s="90"/>
      <c r="V51" s="90"/>
      <c r="W51" s="91"/>
      <c r="X51" s="89" t="s">
        <v>109</v>
      </c>
      <c r="Y51" s="90"/>
      <c r="Z51" s="90"/>
      <c r="AA51" s="91"/>
    </row>
    <row r="52" spans="1:27" s="3" customFormat="1" x14ac:dyDescent="0.15">
      <c r="A52" s="107" t="s">
        <v>55</v>
      </c>
      <c r="B52" s="107"/>
      <c r="C52" s="107"/>
      <c r="D52" s="45">
        <v>9</v>
      </c>
      <c r="E52" s="45">
        <v>0</v>
      </c>
      <c r="F52" s="46">
        <v>3</v>
      </c>
      <c r="G52" s="46"/>
      <c r="H52" s="47">
        <f t="shared" si="0"/>
        <v>12</v>
      </c>
      <c r="I52" s="48">
        <f t="shared" si="1"/>
        <v>1</v>
      </c>
      <c r="J52" s="46">
        <v>12</v>
      </c>
      <c r="K52" s="46"/>
      <c r="L52" s="46"/>
      <c r="M52" s="46"/>
      <c r="N52" s="48">
        <f t="shared" si="3"/>
        <v>1</v>
      </c>
      <c r="O52" s="46">
        <v>12</v>
      </c>
      <c r="P52" s="46"/>
      <c r="Q52" s="46"/>
      <c r="R52" s="46"/>
      <c r="S52" s="89" t="s">
        <v>109</v>
      </c>
      <c r="T52" s="90"/>
      <c r="U52" s="90"/>
      <c r="V52" s="90"/>
      <c r="W52" s="91"/>
      <c r="X52" s="89" t="s">
        <v>109</v>
      </c>
      <c r="Y52" s="90"/>
      <c r="Z52" s="90"/>
      <c r="AA52" s="91"/>
    </row>
    <row r="53" spans="1:27" s="3" customFormat="1" x14ac:dyDescent="0.15">
      <c r="A53" s="107" t="s">
        <v>56</v>
      </c>
      <c r="B53" s="107"/>
      <c r="C53" s="107"/>
      <c r="D53" s="45"/>
      <c r="E53" s="45"/>
      <c r="F53" s="46">
        <v>4</v>
      </c>
      <c r="G53" s="46"/>
      <c r="H53" s="47">
        <f t="shared" si="0"/>
        <v>4</v>
      </c>
      <c r="I53" s="48" t="str">
        <f t="shared" si="1"/>
        <v xml:space="preserve"> </v>
      </c>
      <c r="J53" s="46"/>
      <c r="K53" s="46"/>
      <c r="L53" s="46"/>
      <c r="M53" s="46"/>
      <c r="N53" s="48" t="str">
        <f t="shared" si="3"/>
        <v xml:space="preserve"> </v>
      </c>
      <c r="O53" s="46"/>
      <c r="P53" s="46"/>
      <c r="Q53" s="46"/>
      <c r="R53" s="46"/>
      <c r="S53" s="89" t="s">
        <v>109</v>
      </c>
      <c r="T53" s="90"/>
      <c r="U53" s="90"/>
      <c r="V53" s="90"/>
      <c r="W53" s="91"/>
      <c r="X53" s="89" t="s">
        <v>109</v>
      </c>
      <c r="Y53" s="90"/>
      <c r="Z53" s="90"/>
      <c r="AA53" s="91"/>
    </row>
    <row r="54" spans="1:27" s="3" customFormat="1" x14ac:dyDescent="0.15">
      <c r="A54" s="107" t="s">
        <v>57</v>
      </c>
      <c r="B54" s="107"/>
      <c r="C54" s="107"/>
      <c r="D54" s="45"/>
      <c r="E54" s="45"/>
      <c r="F54" s="46">
        <v>3</v>
      </c>
      <c r="G54" s="46"/>
      <c r="H54" s="47">
        <f t="shared" si="0"/>
        <v>3</v>
      </c>
      <c r="I54" s="48" t="str">
        <f t="shared" si="1"/>
        <v xml:space="preserve"> </v>
      </c>
      <c r="J54" s="46"/>
      <c r="K54" s="46"/>
      <c r="L54" s="46"/>
      <c r="M54" s="46"/>
      <c r="N54" s="48" t="str">
        <f t="shared" si="3"/>
        <v xml:space="preserve"> </v>
      </c>
      <c r="O54" s="46"/>
      <c r="P54" s="46"/>
      <c r="Q54" s="46"/>
      <c r="R54" s="46"/>
      <c r="S54" s="89" t="s">
        <v>109</v>
      </c>
      <c r="T54" s="90"/>
      <c r="U54" s="90"/>
      <c r="V54" s="90"/>
      <c r="W54" s="91"/>
      <c r="X54" s="89" t="s">
        <v>109</v>
      </c>
      <c r="Y54" s="90"/>
      <c r="Z54" s="90"/>
      <c r="AA54" s="91"/>
    </row>
    <row r="55" spans="1:27" s="3" customFormat="1" ht="27" customHeight="1" x14ac:dyDescent="0.15">
      <c r="A55" s="107" t="s">
        <v>122</v>
      </c>
      <c r="B55" s="107"/>
      <c r="C55" s="107"/>
      <c r="D55" s="45"/>
      <c r="E55" s="45"/>
      <c r="F55" s="46">
        <v>24</v>
      </c>
      <c r="G55" s="46">
        <v>4</v>
      </c>
      <c r="H55" s="47">
        <f t="shared" si="0"/>
        <v>28</v>
      </c>
      <c r="I55" s="48">
        <f t="shared" si="1"/>
        <v>0.8571428571428571</v>
      </c>
      <c r="J55" s="46">
        <v>24</v>
      </c>
      <c r="K55" s="46"/>
      <c r="L55" s="46">
        <v>4</v>
      </c>
      <c r="M55" s="46"/>
      <c r="N55" s="89" t="s">
        <v>109</v>
      </c>
      <c r="O55" s="90"/>
      <c r="P55" s="90"/>
      <c r="Q55" s="90"/>
      <c r="R55" s="91"/>
      <c r="S55" s="89" t="s">
        <v>109</v>
      </c>
      <c r="T55" s="90"/>
      <c r="U55" s="90"/>
      <c r="V55" s="90"/>
      <c r="W55" s="91"/>
      <c r="X55" s="89" t="s">
        <v>109</v>
      </c>
      <c r="Y55" s="90"/>
      <c r="Z55" s="90"/>
      <c r="AA55" s="91"/>
    </row>
    <row r="56" spans="1:27" s="3" customFormat="1" ht="27" customHeight="1" x14ac:dyDescent="0.15">
      <c r="A56" s="106" t="s">
        <v>148</v>
      </c>
      <c r="B56" s="107"/>
      <c r="C56" s="107"/>
      <c r="D56" s="45"/>
      <c r="E56" s="45"/>
      <c r="F56" s="46">
        <v>39</v>
      </c>
      <c r="G56" s="46">
        <v>2</v>
      </c>
      <c r="H56" s="47">
        <f t="shared" si="0"/>
        <v>41</v>
      </c>
      <c r="I56" s="48">
        <f>IF(H56&gt;=10,J56/(H56-M56)," ")</f>
        <v>0.95121951219512191</v>
      </c>
      <c r="J56" s="46">
        <v>39</v>
      </c>
      <c r="K56" s="46"/>
      <c r="L56" s="46">
        <v>2</v>
      </c>
      <c r="M56" s="46"/>
      <c r="N56" s="89" t="s">
        <v>109</v>
      </c>
      <c r="O56" s="90"/>
      <c r="P56" s="90"/>
      <c r="Q56" s="90"/>
      <c r="R56" s="91"/>
      <c r="S56" s="48">
        <f>IF(H56&gt;=10,T56/(H56-W56)," ")</f>
        <v>0.97560975609756095</v>
      </c>
      <c r="T56" s="46">
        <v>40</v>
      </c>
      <c r="U56" s="46"/>
      <c r="V56" s="46">
        <v>1</v>
      </c>
      <c r="W56" s="46"/>
      <c r="X56" s="89" t="s">
        <v>109</v>
      </c>
      <c r="Y56" s="90"/>
      <c r="Z56" s="90"/>
      <c r="AA56" s="91"/>
    </row>
    <row r="57" spans="1:27" s="3" customFormat="1" x14ac:dyDescent="0.15">
      <c r="A57" s="107" t="s">
        <v>98</v>
      </c>
      <c r="B57" s="107"/>
      <c r="C57" s="107"/>
      <c r="D57" s="45"/>
      <c r="E57" s="45"/>
      <c r="F57" s="46">
        <v>9</v>
      </c>
      <c r="G57" s="46"/>
      <c r="H57" s="47">
        <f t="shared" si="0"/>
        <v>9</v>
      </c>
      <c r="I57" s="89" t="s">
        <v>109</v>
      </c>
      <c r="J57" s="90"/>
      <c r="K57" s="90"/>
      <c r="L57" s="90"/>
      <c r="M57" s="91"/>
      <c r="N57" s="89" t="s">
        <v>109</v>
      </c>
      <c r="O57" s="90"/>
      <c r="P57" s="90"/>
      <c r="Q57" s="90"/>
      <c r="R57" s="91"/>
      <c r="S57" s="89" t="s">
        <v>109</v>
      </c>
      <c r="T57" s="90"/>
      <c r="U57" s="90"/>
      <c r="V57" s="90"/>
      <c r="W57" s="91"/>
      <c r="X57" s="89" t="s">
        <v>109</v>
      </c>
      <c r="Y57" s="90"/>
      <c r="Z57" s="90"/>
      <c r="AA57" s="91"/>
    </row>
    <row r="58" spans="1:27" s="3" customFormat="1" x14ac:dyDescent="0.15">
      <c r="A58" s="107" t="s">
        <v>99</v>
      </c>
      <c r="B58" s="107"/>
      <c r="C58" s="107"/>
      <c r="D58" s="45">
        <v>1</v>
      </c>
      <c r="E58" s="45">
        <v>0</v>
      </c>
      <c r="F58" s="46">
        <v>1</v>
      </c>
      <c r="G58" s="46"/>
      <c r="H58" s="47">
        <f t="shared" si="0"/>
        <v>2</v>
      </c>
      <c r="I58" s="89" t="s">
        <v>109</v>
      </c>
      <c r="J58" s="90"/>
      <c r="K58" s="90"/>
      <c r="L58" s="90"/>
      <c r="M58" s="91"/>
      <c r="N58" s="89" t="s">
        <v>109</v>
      </c>
      <c r="O58" s="90"/>
      <c r="P58" s="90"/>
      <c r="Q58" s="90"/>
      <c r="R58" s="91"/>
      <c r="S58" s="89" t="s">
        <v>109</v>
      </c>
      <c r="T58" s="90"/>
      <c r="U58" s="90"/>
      <c r="V58" s="90"/>
      <c r="W58" s="91"/>
      <c r="X58" s="89" t="s">
        <v>109</v>
      </c>
      <c r="Y58" s="90"/>
      <c r="Z58" s="90"/>
      <c r="AA58" s="91"/>
    </row>
    <row r="59" spans="1:27" s="3" customFormat="1" x14ac:dyDescent="0.15">
      <c r="A59" s="107" t="s">
        <v>123</v>
      </c>
      <c r="B59" s="107"/>
      <c r="C59" s="107"/>
      <c r="D59" s="45"/>
      <c r="E59" s="45"/>
      <c r="F59" s="46">
        <v>72</v>
      </c>
      <c r="G59" s="46"/>
      <c r="H59" s="47">
        <f t="shared" si="0"/>
        <v>72</v>
      </c>
      <c r="I59" s="89" t="s">
        <v>109</v>
      </c>
      <c r="J59" s="90"/>
      <c r="K59" s="90"/>
      <c r="L59" s="90"/>
      <c r="M59" s="91"/>
      <c r="N59" s="89" t="s">
        <v>109</v>
      </c>
      <c r="O59" s="90"/>
      <c r="P59" s="90"/>
      <c r="Q59" s="90"/>
      <c r="R59" s="91"/>
      <c r="S59" s="89" t="s">
        <v>109</v>
      </c>
      <c r="T59" s="90"/>
      <c r="U59" s="90"/>
      <c r="V59" s="90"/>
      <c r="W59" s="91"/>
      <c r="X59" s="89" t="s">
        <v>109</v>
      </c>
      <c r="Y59" s="90"/>
      <c r="Z59" s="90"/>
      <c r="AA59" s="91"/>
    </row>
    <row r="60" spans="1:27" s="3" customFormat="1" ht="24.75" customHeight="1" x14ac:dyDescent="0.15">
      <c r="A60" s="107" t="s">
        <v>45</v>
      </c>
      <c r="B60" s="107"/>
      <c r="C60" s="107"/>
      <c r="D60" s="45"/>
      <c r="E60" s="45"/>
      <c r="F60" s="46">
        <v>30</v>
      </c>
      <c r="G60" s="46"/>
      <c r="H60" s="47">
        <f t="shared" si="0"/>
        <v>30</v>
      </c>
      <c r="I60" s="89" t="s">
        <v>109</v>
      </c>
      <c r="J60" s="90"/>
      <c r="K60" s="90"/>
      <c r="L60" s="90"/>
      <c r="M60" s="91"/>
      <c r="N60" s="89" t="s">
        <v>109</v>
      </c>
      <c r="O60" s="90"/>
      <c r="P60" s="90"/>
      <c r="Q60" s="90"/>
      <c r="R60" s="91"/>
      <c r="S60" s="89" t="s">
        <v>109</v>
      </c>
      <c r="T60" s="90"/>
      <c r="U60" s="90"/>
      <c r="V60" s="90"/>
      <c r="W60" s="91"/>
      <c r="X60" s="48">
        <f>IF(H60&gt;=10,Y60/H60," ")</f>
        <v>0.9</v>
      </c>
      <c r="Y60" s="46">
        <v>27</v>
      </c>
      <c r="Z60" s="46"/>
      <c r="AA60" s="46">
        <v>3</v>
      </c>
    </row>
    <row r="61" spans="1:27" s="3" customFormat="1" ht="26.25" customHeight="1" x14ac:dyDescent="0.15">
      <c r="A61" s="159" t="s">
        <v>129</v>
      </c>
      <c r="B61" s="160"/>
      <c r="C61" s="161"/>
      <c r="D61" s="45">
        <v>1</v>
      </c>
      <c r="E61" s="45">
        <v>0</v>
      </c>
      <c r="F61" s="46"/>
      <c r="G61" s="46"/>
      <c r="H61" s="47">
        <f t="shared" si="0"/>
        <v>1</v>
      </c>
      <c r="I61" s="89" t="s">
        <v>109</v>
      </c>
      <c r="J61" s="90"/>
      <c r="K61" s="90"/>
      <c r="L61" s="90"/>
      <c r="M61" s="91"/>
      <c r="N61" s="89" t="s">
        <v>109</v>
      </c>
      <c r="O61" s="90"/>
      <c r="P61" s="90"/>
      <c r="Q61" s="90"/>
      <c r="R61" s="91"/>
      <c r="S61" s="89" t="s">
        <v>109</v>
      </c>
      <c r="T61" s="90"/>
      <c r="U61" s="90"/>
      <c r="V61" s="90"/>
      <c r="W61" s="91"/>
      <c r="X61" s="89" t="s">
        <v>109</v>
      </c>
      <c r="Y61" s="90"/>
      <c r="Z61" s="90"/>
      <c r="AA61" s="91"/>
    </row>
    <row r="62" spans="1:27" ht="40.5" customHeight="1" x14ac:dyDescent="0.15">
      <c r="A62" s="156" t="s">
        <v>130</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8"/>
    </row>
  </sheetData>
  <sheetProtection password="F4B3" sheet="1"/>
  <mergeCells count="148">
    <mergeCell ref="A44:C44"/>
    <mergeCell ref="A45:C45"/>
    <mergeCell ref="X61:AA61"/>
    <mergeCell ref="A62:AA62"/>
    <mergeCell ref="A61:C61"/>
    <mergeCell ref="I61:M61"/>
    <mergeCell ref="N61:R61"/>
    <mergeCell ref="S61:W61"/>
    <mergeCell ref="A55:C55"/>
    <mergeCell ref="A48:C48"/>
    <mergeCell ref="A49:C49"/>
    <mergeCell ref="A50:C50"/>
    <mergeCell ref="A51:C51"/>
    <mergeCell ref="N59:R59"/>
    <mergeCell ref="X59:AA59"/>
    <mergeCell ref="A59:C59"/>
    <mergeCell ref="X55:AA55"/>
    <mergeCell ref="X53:AA53"/>
    <mergeCell ref="X54:AA54"/>
    <mergeCell ref="B17:AA17"/>
    <mergeCell ref="B21:AA21"/>
    <mergeCell ref="S27:W27"/>
    <mergeCell ref="A60:C60"/>
    <mergeCell ref="I60:M60"/>
    <mergeCell ref="N60:R60"/>
    <mergeCell ref="S60:W60"/>
    <mergeCell ref="A38:C38"/>
    <mergeCell ref="S38:W38"/>
    <mergeCell ref="X38:AA38"/>
    <mergeCell ref="A18:AA18"/>
    <mergeCell ref="B23:AA23"/>
    <mergeCell ref="B24:AA24"/>
    <mergeCell ref="B25:AA25"/>
    <mergeCell ref="H27:H28"/>
    <mergeCell ref="I27:M27"/>
    <mergeCell ref="N27:R27"/>
    <mergeCell ref="X27:AA27"/>
    <mergeCell ref="A20:AA20"/>
    <mergeCell ref="X34:AA34"/>
    <mergeCell ref="X45:AA45"/>
    <mergeCell ref="S45:W45"/>
    <mergeCell ref="S54:W54"/>
    <mergeCell ref="X47:AA47"/>
    <mergeCell ref="A58:C58"/>
    <mergeCell ref="A52:C52"/>
    <mergeCell ref="A53:C53"/>
    <mergeCell ref="A54:C54"/>
    <mergeCell ref="A15:AA15"/>
    <mergeCell ref="A40:C40"/>
    <mergeCell ref="X35:AA35"/>
    <mergeCell ref="S35:W35"/>
    <mergeCell ref="S36:W36"/>
    <mergeCell ref="X36:AA36"/>
    <mergeCell ref="S34:W34"/>
    <mergeCell ref="S37:W37"/>
    <mergeCell ref="S39:W39"/>
    <mergeCell ref="S40:W40"/>
    <mergeCell ref="A37:C37"/>
    <mergeCell ref="A39:C39"/>
    <mergeCell ref="B26:AA26"/>
    <mergeCell ref="A27:C28"/>
    <mergeCell ref="A30:C30"/>
    <mergeCell ref="A35:C35"/>
    <mergeCell ref="A33:C33"/>
    <mergeCell ref="X33:AA33"/>
    <mergeCell ref="N33:R33"/>
    <mergeCell ref="A29:C29"/>
    <mergeCell ref="A31:C31"/>
    <mergeCell ref="N34:R34"/>
    <mergeCell ref="N38:R38"/>
    <mergeCell ref="A34:C34"/>
    <mergeCell ref="A36:C36"/>
    <mergeCell ref="X37:AA37"/>
    <mergeCell ref="X39:AA39"/>
    <mergeCell ref="X42:AA42"/>
    <mergeCell ref="X43:AA43"/>
    <mergeCell ref="N35:R35"/>
    <mergeCell ref="I34:M34"/>
    <mergeCell ref="I35:M35"/>
    <mergeCell ref="A43:C43"/>
    <mergeCell ref="A57:C57"/>
    <mergeCell ref="A56:C56"/>
    <mergeCell ref="X40:AA40"/>
    <mergeCell ref="X41:AA41"/>
    <mergeCell ref="X56:AA56"/>
    <mergeCell ref="N56:R56"/>
    <mergeCell ref="A46:C46"/>
    <mergeCell ref="A47:C47"/>
    <mergeCell ref="S50:W50"/>
    <mergeCell ref="S51:W51"/>
    <mergeCell ref="S52:W52"/>
    <mergeCell ref="S43:W43"/>
    <mergeCell ref="N47:R47"/>
    <mergeCell ref="N42:R42"/>
    <mergeCell ref="N55:R55"/>
    <mergeCell ref="N43:R43"/>
    <mergeCell ref="S53:W53"/>
    <mergeCell ref="A41:C41"/>
    <mergeCell ref="A42:C42"/>
    <mergeCell ref="I57:M57"/>
    <mergeCell ref="X46:AA46"/>
    <mergeCell ref="X49:AA49"/>
    <mergeCell ref="X50:AA50"/>
    <mergeCell ref="X48:AA48"/>
    <mergeCell ref="A1:AA1"/>
    <mergeCell ref="A2:AA2"/>
    <mergeCell ref="B7:AA7"/>
    <mergeCell ref="B8:AA8"/>
    <mergeCell ref="B3:D3"/>
    <mergeCell ref="B6:D6"/>
    <mergeCell ref="A32:C32"/>
    <mergeCell ref="N32:R32"/>
    <mergeCell ref="X32:AA32"/>
    <mergeCell ref="X29:AA29"/>
    <mergeCell ref="X30:AA30"/>
    <mergeCell ref="X31:AA31"/>
    <mergeCell ref="S31:W31"/>
    <mergeCell ref="S32:W32"/>
    <mergeCell ref="B9:AA9"/>
    <mergeCell ref="B10:AA10"/>
    <mergeCell ref="B11:AA11"/>
    <mergeCell ref="B12:AA12"/>
    <mergeCell ref="B13:AA13"/>
    <mergeCell ref="B14:AA14"/>
    <mergeCell ref="B22:AA22"/>
    <mergeCell ref="A16:AA16"/>
    <mergeCell ref="D27:E27"/>
    <mergeCell ref="F27:G27"/>
    <mergeCell ref="I58:M58"/>
    <mergeCell ref="I59:M59"/>
    <mergeCell ref="X58:AA58"/>
    <mergeCell ref="N57:R57"/>
    <mergeCell ref="X51:AA51"/>
    <mergeCell ref="X52:AA52"/>
    <mergeCell ref="X57:AA57"/>
    <mergeCell ref="S41:W41"/>
    <mergeCell ref="N58:R58"/>
    <mergeCell ref="S42:W42"/>
    <mergeCell ref="S59:W59"/>
    <mergeCell ref="S47:W47"/>
    <mergeCell ref="S48:W48"/>
    <mergeCell ref="S49:W49"/>
    <mergeCell ref="S55:W55"/>
    <mergeCell ref="S57:W57"/>
    <mergeCell ref="S58:W58"/>
    <mergeCell ref="S46:W46"/>
    <mergeCell ref="S44:W44"/>
    <mergeCell ref="X44:AA44"/>
  </mergeCells>
  <phoneticPr fontId="2" type="noConversion"/>
  <dataValidations count="1">
    <dataValidation type="whole" allowBlank="1" showInputMessage="1" showErrorMessage="1" error="Entry must be a whole number." sqref="D29:G61" xr:uid="{00000000-0002-0000-0000-000000000000}">
      <formula1>0</formula1>
      <formula2>10000</formula2>
    </dataValidation>
  </dataValidations>
  <printOptions horizontalCentered="1"/>
  <pageMargins left="0.4" right="0.4" top="0.5" bottom="0.5" header="0.35" footer="0.3"/>
  <pageSetup scale="62" fitToHeight="2" orientation="landscape" horizontalDpi="1200" verticalDpi="1200"/>
  <headerFooter alignWithMargins="0">
    <oddFooter>&amp;LCertification of Standard 1 - Assessment Passing Rates&amp;RJames Madison University -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1"/>
  <sheetViews>
    <sheetView topLeftCell="A25" workbookViewId="0">
      <selection activeCell="N46" sqref="N46"/>
    </sheetView>
  </sheetViews>
  <sheetFormatPr baseColWidth="10" defaultColWidth="8.83203125" defaultRowHeight="13" x14ac:dyDescent="0.15"/>
  <cols>
    <col min="1" max="1" width="6.6640625" customWidth="1"/>
    <col min="2" max="2" width="4" style="2" customWidth="1"/>
    <col min="3" max="3" width="15.6640625" style="2" customWidth="1"/>
    <col min="4" max="4" width="20.5" customWidth="1"/>
    <col min="5" max="10" width="11.5" customWidth="1"/>
    <col min="11" max="11" width="8.83203125" style="27" customWidth="1"/>
    <col min="12" max="12" width="8.83203125" style="27" hidden="1" customWidth="1"/>
    <col min="13" max="15" width="8.83203125" style="27" customWidth="1"/>
  </cols>
  <sheetData>
    <row r="1" spans="1:15" ht="20" x14ac:dyDescent="0.2">
      <c r="A1" s="94" t="s">
        <v>207</v>
      </c>
      <c r="B1" s="105"/>
      <c r="C1" s="105"/>
      <c r="D1" s="105"/>
      <c r="E1" s="105"/>
      <c r="F1" s="105"/>
      <c r="G1" s="105"/>
      <c r="H1" s="105"/>
      <c r="I1" s="105"/>
      <c r="J1" s="105"/>
    </row>
    <row r="2" spans="1:15" ht="20" x14ac:dyDescent="0.2">
      <c r="A2" s="94" t="s">
        <v>208</v>
      </c>
      <c r="B2" s="105"/>
      <c r="C2" s="105"/>
      <c r="D2" s="105"/>
      <c r="E2" s="105"/>
      <c r="F2" s="105"/>
      <c r="G2" s="105"/>
      <c r="H2" s="105"/>
      <c r="I2" s="105"/>
      <c r="J2" s="105"/>
    </row>
    <row r="3" spans="1:15" x14ac:dyDescent="0.15">
      <c r="A3" s="27"/>
      <c r="B3" s="104"/>
      <c r="C3" s="104"/>
      <c r="D3" s="105"/>
      <c r="E3" s="105"/>
      <c r="F3" s="27"/>
      <c r="G3" s="27"/>
      <c r="H3" s="27"/>
      <c r="I3" s="27"/>
      <c r="J3" s="27"/>
    </row>
    <row r="4" spans="1:15" ht="16" x14ac:dyDescent="0.2">
      <c r="A4" s="27"/>
      <c r="B4" s="7"/>
      <c r="C4" s="7"/>
      <c r="D4" s="5" t="s">
        <v>36</v>
      </c>
      <c r="E4" s="39" t="s">
        <v>202</v>
      </c>
      <c r="F4" s="28"/>
      <c r="G4" s="28"/>
      <c r="H4" s="28"/>
      <c r="I4" s="28"/>
      <c r="J4" s="27"/>
    </row>
    <row r="5" spans="1:15" ht="16" x14ac:dyDescent="0.2">
      <c r="A5" s="27"/>
      <c r="B5" s="7"/>
      <c r="C5" s="7"/>
      <c r="D5" s="5" t="s">
        <v>3</v>
      </c>
      <c r="E5" s="39" t="s">
        <v>110</v>
      </c>
      <c r="F5" s="28"/>
      <c r="G5" s="28"/>
      <c r="H5" s="28"/>
      <c r="I5" s="28"/>
      <c r="J5" s="27"/>
    </row>
    <row r="6" spans="1:15" x14ac:dyDescent="0.15">
      <c r="A6" s="27"/>
      <c r="B6" s="104"/>
      <c r="C6" s="104"/>
      <c r="D6" s="105"/>
      <c r="E6" s="105"/>
      <c r="F6" s="27"/>
      <c r="G6" s="27"/>
      <c r="H6" s="27"/>
      <c r="I6" s="27"/>
      <c r="J6" s="27"/>
    </row>
    <row r="7" spans="1:15" ht="19.5" customHeight="1" x14ac:dyDescent="0.15">
      <c r="A7" s="18" t="s">
        <v>1</v>
      </c>
      <c r="B7" s="182" t="s">
        <v>27</v>
      </c>
      <c r="C7" s="137"/>
      <c r="D7" s="138"/>
      <c r="E7" s="138"/>
      <c r="F7" s="139"/>
      <c r="G7" s="139"/>
      <c r="H7" s="139"/>
      <c r="I7" s="139"/>
      <c r="J7" s="140"/>
    </row>
    <row r="8" spans="1:15" s="3" customFormat="1" ht="27" customHeight="1" x14ac:dyDescent="0.15">
      <c r="A8" s="13" t="s">
        <v>6</v>
      </c>
      <c r="B8" s="175" t="s">
        <v>13</v>
      </c>
      <c r="C8" s="174"/>
      <c r="D8" s="101"/>
      <c r="E8" s="101"/>
      <c r="F8" s="102"/>
      <c r="G8" s="102"/>
      <c r="H8" s="102"/>
      <c r="I8" s="102"/>
      <c r="J8" s="103"/>
      <c r="K8" s="27"/>
      <c r="L8" s="27"/>
      <c r="M8" s="27"/>
      <c r="N8" s="27"/>
      <c r="O8" s="27"/>
    </row>
    <row r="9" spans="1:15" s="3" customFormat="1" ht="12.75" customHeight="1" x14ac:dyDescent="0.15">
      <c r="A9" s="14" t="s">
        <v>4</v>
      </c>
      <c r="B9" s="29" t="s">
        <v>11</v>
      </c>
      <c r="C9" s="162" t="s">
        <v>16</v>
      </c>
      <c r="D9" s="163"/>
      <c r="E9" s="163"/>
      <c r="F9" s="163"/>
      <c r="G9" s="163"/>
      <c r="H9" s="163"/>
      <c r="I9" s="163"/>
      <c r="J9" s="164"/>
      <c r="K9" s="27"/>
      <c r="L9" s="27"/>
      <c r="M9" s="27"/>
      <c r="N9" s="27"/>
      <c r="O9" s="27"/>
    </row>
    <row r="10" spans="1:15" s="3" customFormat="1" ht="26.25" customHeight="1" x14ac:dyDescent="0.15">
      <c r="A10" s="15" t="s">
        <v>4</v>
      </c>
      <c r="B10" s="30" t="s">
        <v>12</v>
      </c>
      <c r="C10" s="168" t="s">
        <v>17</v>
      </c>
      <c r="D10" s="171"/>
      <c r="E10" s="171"/>
      <c r="F10" s="171"/>
      <c r="G10" s="171"/>
      <c r="H10" s="171"/>
      <c r="I10" s="171"/>
      <c r="J10" s="172"/>
      <c r="K10" s="27"/>
      <c r="L10" s="27"/>
      <c r="M10" s="27"/>
      <c r="N10" s="27"/>
      <c r="O10" s="27"/>
    </row>
    <row r="11" spans="1:15" s="3" customFormat="1" ht="25.5" customHeight="1" x14ac:dyDescent="0.15">
      <c r="A11" s="9" t="s">
        <v>7</v>
      </c>
      <c r="B11" s="175" t="s">
        <v>14</v>
      </c>
      <c r="C11" s="174"/>
      <c r="D11" s="101"/>
      <c r="E11" s="101"/>
      <c r="F11" s="102"/>
      <c r="G11" s="102"/>
      <c r="H11" s="102"/>
      <c r="I11" s="102"/>
      <c r="J11" s="103"/>
      <c r="K11" s="27"/>
      <c r="L11" s="27"/>
      <c r="M11" s="27"/>
      <c r="N11" s="27"/>
      <c r="O11" s="27"/>
    </row>
    <row r="12" spans="1:15" s="3" customFormat="1" ht="25.5" customHeight="1" x14ac:dyDescent="0.15">
      <c r="A12" s="10" t="s">
        <v>4</v>
      </c>
      <c r="B12" s="29" t="s">
        <v>11</v>
      </c>
      <c r="C12" s="162" t="s">
        <v>15</v>
      </c>
      <c r="D12" s="163"/>
      <c r="E12" s="163"/>
      <c r="F12" s="163"/>
      <c r="G12" s="163"/>
      <c r="H12" s="163"/>
      <c r="I12" s="163"/>
      <c r="J12" s="164"/>
      <c r="K12" s="27"/>
      <c r="L12" s="27"/>
      <c r="M12" s="27"/>
      <c r="N12" s="27"/>
      <c r="O12" s="27"/>
    </row>
    <row r="13" spans="1:15" s="3" customFormat="1" ht="66" customHeight="1" x14ac:dyDescent="0.15">
      <c r="A13" s="11" t="s">
        <v>4</v>
      </c>
      <c r="B13" s="30" t="s">
        <v>12</v>
      </c>
      <c r="C13" s="179" t="s">
        <v>209</v>
      </c>
      <c r="D13" s="171"/>
      <c r="E13" s="171"/>
      <c r="F13" s="171"/>
      <c r="G13" s="171"/>
      <c r="H13" s="171"/>
      <c r="I13" s="171"/>
      <c r="J13" s="172"/>
      <c r="K13" s="27"/>
      <c r="L13" s="27"/>
      <c r="M13" s="27"/>
      <c r="N13" s="27"/>
      <c r="O13" s="27"/>
    </row>
    <row r="14" spans="1:15" s="3" customFormat="1" ht="66" customHeight="1" x14ac:dyDescent="0.15">
      <c r="A14" s="8" t="s">
        <v>8</v>
      </c>
      <c r="B14" s="159" t="s">
        <v>18</v>
      </c>
      <c r="C14" s="160"/>
      <c r="D14" s="176"/>
      <c r="E14" s="176"/>
      <c r="F14" s="177"/>
      <c r="G14" s="177"/>
      <c r="H14" s="177"/>
      <c r="I14" s="177"/>
      <c r="J14" s="178"/>
      <c r="K14" s="27"/>
      <c r="L14" s="27"/>
      <c r="M14" s="27"/>
      <c r="N14" s="27"/>
      <c r="O14" s="27"/>
    </row>
    <row r="15" spans="1:15" s="3" customFormat="1" ht="25.5" customHeight="1" x14ac:dyDescent="0.15">
      <c r="A15" s="9" t="s">
        <v>9</v>
      </c>
      <c r="B15" s="173" t="s">
        <v>210</v>
      </c>
      <c r="C15" s="174"/>
      <c r="D15" s="101"/>
      <c r="E15" s="101"/>
      <c r="F15" s="102"/>
      <c r="G15" s="102"/>
      <c r="H15" s="102"/>
      <c r="I15" s="102"/>
      <c r="J15" s="103"/>
      <c r="K15" s="27"/>
      <c r="L15" s="27"/>
      <c r="M15" s="27"/>
      <c r="N15" s="27"/>
      <c r="O15" s="27"/>
    </row>
    <row r="16" spans="1:15" s="3" customFormat="1" ht="25.5" customHeight="1" x14ac:dyDescent="0.15">
      <c r="A16" s="10" t="s">
        <v>4</v>
      </c>
      <c r="B16" s="29" t="s">
        <v>11</v>
      </c>
      <c r="C16" s="162" t="s">
        <v>20</v>
      </c>
      <c r="D16" s="163"/>
      <c r="E16" s="163"/>
      <c r="F16" s="163"/>
      <c r="G16" s="163"/>
      <c r="H16" s="163"/>
      <c r="I16" s="163"/>
      <c r="J16" s="164"/>
      <c r="K16" s="27"/>
      <c r="L16" s="27"/>
      <c r="M16" s="27"/>
      <c r="N16" s="27"/>
      <c r="O16" s="27"/>
    </row>
    <row r="17" spans="1:15" s="3" customFormat="1" ht="25.5" customHeight="1" x14ac:dyDescent="0.15">
      <c r="A17" s="10" t="s">
        <v>4</v>
      </c>
      <c r="B17" s="29" t="s">
        <v>12</v>
      </c>
      <c r="C17" s="189" t="s">
        <v>211</v>
      </c>
      <c r="D17" s="163"/>
      <c r="E17" s="163"/>
      <c r="F17" s="163"/>
      <c r="G17" s="163"/>
      <c r="H17" s="163"/>
      <c r="I17" s="163"/>
      <c r="J17" s="164"/>
      <c r="K17" s="27"/>
      <c r="L17" s="27"/>
      <c r="M17" s="27"/>
      <c r="N17" s="27"/>
      <c r="O17" s="27"/>
    </row>
    <row r="18" spans="1:15" s="3" customFormat="1" ht="40.5" customHeight="1" x14ac:dyDescent="0.15">
      <c r="A18" s="11" t="s">
        <v>4</v>
      </c>
      <c r="B18" s="30" t="s">
        <v>19</v>
      </c>
      <c r="C18" s="168" t="s">
        <v>31</v>
      </c>
      <c r="D18" s="171"/>
      <c r="E18" s="171"/>
      <c r="F18" s="171"/>
      <c r="G18" s="171"/>
      <c r="H18" s="171"/>
      <c r="I18" s="171"/>
      <c r="J18" s="172"/>
      <c r="K18" s="27"/>
      <c r="L18" s="27"/>
      <c r="M18" s="27"/>
      <c r="N18" s="27"/>
      <c r="O18" s="27"/>
    </row>
    <row r="19" spans="1:15" s="3" customFormat="1" ht="40.5" customHeight="1" x14ac:dyDescent="0.15">
      <c r="A19" s="8" t="s">
        <v>10</v>
      </c>
      <c r="B19" s="159" t="s">
        <v>21</v>
      </c>
      <c r="C19" s="160"/>
      <c r="D19" s="176"/>
      <c r="E19" s="176"/>
      <c r="F19" s="177"/>
      <c r="G19" s="177"/>
      <c r="H19" s="177"/>
      <c r="I19" s="177"/>
      <c r="J19" s="178"/>
      <c r="K19" s="27"/>
      <c r="L19" s="27"/>
      <c r="M19" s="27"/>
      <c r="N19" s="27"/>
      <c r="O19" s="27"/>
    </row>
    <row r="20" spans="1:15" s="3" customFormat="1" ht="27.75" customHeight="1" x14ac:dyDescent="0.15">
      <c r="A20" s="56" t="s">
        <v>212</v>
      </c>
      <c r="B20" s="173" t="s">
        <v>213</v>
      </c>
      <c r="C20" s="180"/>
      <c r="D20" s="180"/>
      <c r="E20" s="180"/>
      <c r="F20" s="180"/>
      <c r="G20" s="180"/>
      <c r="H20" s="180"/>
      <c r="I20" s="180"/>
      <c r="J20" s="181"/>
      <c r="K20" s="27"/>
      <c r="L20" s="27"/>
      <c r="M20" s="27"/>
      <c r="N20" s="27"/>
      <c r="O20" s="27"/>
    </row>
    <row r="21" spans="1:15" s="3" customFormat="1" ht="28.5" customHeight="1" x14ac:dyDescent="0.15">
      <c r="A21" s="10" t="s">
        <v>4</v>
      </c>
      <c r="B21" s="29" t="s">
        <v>11</v>
      </c>
      <c r="C21" s="162" t="s">
        <v>214</v>
      </c>
      <c r="D21" s="190"/>
      <c r="E21" s="190"/>
      <c r="F21" s="190"/>
      <c r="G21" s="190"/>
      <c r="H21" s="190"/>
      <c r="I21" s="190"/>
      <c r="J21" s="191"/>
      <c r="K21" s="27"/>
      <c r="L21" s="27"/>
      <c r="M21" s="27"/>
      <c r="N21" s="27"/>
      <c r="O21" s="27"/>
    </row>
    <row r="22" spans="1:15" s="3" customFormat="1" ht="40.5" customHeight="1" x14ac:dyDescent="0.15">
      <c r="A22" s="10" t="s">
        <v>4</v>
      </c>
      <c r="B22" s="29" t="s">
        <v>12</v>
      </c>
      <c r="C22" s="168" t="s">
        <v>215</v>
      </c>
      <c r="D22" s="169"/>
      <c r="E22" s="169"/>
      <c r="F22" s="169"/>
      <c r="G22" s="169"/>
      <c r="H22" s="169"/>
      <c r="I22" s="169"/>
      <c r="J22" s="170"/>
      <c r="K22" s="27"/>
      <c r="L22" s="27"/>
      <c r="M22" s="27"/>
      <c r="N22" s="27"/>
      <c r="O22" s="27"/>
    </row>
    <row r="23" spans="1:15" s="3" customFormat="1" ht="27.75" customHeight="1" x14ac:dyDescent="0.15">
      <c r="A23" s="8" t="s">
        <v>85</v>
      </c>
      <c r="B23" s="106" t="s">
        <v>216</v>
      </c>
      <c r="C23" s="107"/>
      <c r="D23" s="112"/>
      <c r="E23" s="112"/>
      <c r="F23" s="113"/>
      <c r="G23" s="113"/>
      <c r="H23" s="113"/>
      <c r="I23" s="113"/>
      <c r="J23" s="193"/>
      <c r="K23" s="27"/>
      <c r="L23" s="27"/>
      <c r="M23" s="27"/>
      <c r="N23" s="27"/>
      <c r="O23" s="27"/>
    </row>
    <row r="24" spans="1:15" s="3" customFormat="1" ht="27.75" customHeight="1" x14ac:dyDescent="0.15">
      <c r="A24" s="192" t="s">
        <v>0</v>
      </c>
      <c r="B24" s="192"/>
      <c r="C24" s="192"/>
      <c r="D24" s="192"/>
      <c r="E24" s="192"/>
      <c r="F24" s="192"/>
      <c r="G24" s="192"/>
      <c r="H24" s="192"/>
      <c r="I24" s="192"/>
      <c r="J24" s="193"/>
      <c r="K24" s="27"/>
      <c r="L24" s="27"/>
      <c r="M24" s="27"/>
      <c r="N24" s="27"/>
      <c r="O24" s="27"/>
    </row>
    <row r="25" spans="1:15" s="3" customFormat="1" ht="16.5" customHeight="1" x14ac:dyDescent="0.15">
      <c r="A25" s="173" t="s">
        <v>217</v>
      </c>
      <c r="B25" s="174"/>
      <c r="C25" s="174"/>
      <c r="D25" s="174"/>
      <c r="E25" s="174"/>
      <c r="F25" s="174"/>
      <c r="G25" s="174"/>
      <c r="H25" s="174"/>
      <c r="I25" s="174"/>
      <c r="J25" s="183"/>
      <c r="K25" s="27"/>
      <c r="L25" s="27"/>
      <c r="M25" s="27"/>
      <c r="N25" s="27"/>
      <c r="O25" s="27"/>
    </row>
    <row r="26" spans="1:15" s="3" customFormat="1" ht="44.25" customHeight="1" x14ac:dyDescent="0.15">
      <c r="A26" s="173" t="s">
        <v>218</v>
      </c>
      <c r="B26" s="174"/>
      <c r="C26" s="174"/>
      <c r="D26" s="174"/>
      <c r="E26" s="174"/>
      <c r="F26" s="174"/>
      <c r="G26" s="174"/>
      <c r="H26" s="174"/>
      <c r="I26" s="174"/>
      <c r="J26" s="183"/>
      <c r="K26" s="27"/>
      <c r="L26" s="27"/>
      <c r="M26" s="27"/>
      <c r="N26" s="27"/>
      <c r="O26" s="27"/>
    </row>
    <row r="27" spans="1:15" s="3" customFormat="1" ht="44.25" customHeight="1" x14ac:dyDescent="0.15">
      <c r="A27" s="184" t="s">
        <v>219</v>
      </c>
      <c r="B27" s="185"/>
      <c r="C27" s="185"/>
      <c r="D27" s="185"/>
      <c r="E27" s="185"/>
      <c r="F27" s="185"/>
      <c r="G27" s="185"/>
      <c r="H27" s="185"/>
      <c r="I27" s="185"/>
      <c r="J27" s="186"/>
      <c r="K27" s="27"/>
      <c r="L27" s="27"/>
      <c r="M27" s="27"/>
      <c r="N27" s="27"/>
      <c r="O27" s="27"/>
    </row>
    <row r="28" spans="1:15" s="3" customFormat="1" ht="26.25" customHeight="1" x14ac:dyDescent="0.15">
      <c r="A28" s="184" t="s">
        <v>220</v>
      </c>
      <c r="B28" s="185"/>
      <c r="C28" s="185"/>
      <c r="D28" s="185"/>
      <c r="E28" s="185"/>
      <c r="F28" s="185"/>
      <c r="G28" s="185"/>
      <c r="H28" s="185"/>
      <c r="I28" s="185"/>
      <c r="J28" s="186"/>
      <c r="K28" s="27"/>
      <c r="L28" s="27"/>
      <c r="M28" s="27"/>
      <c r="N28" s="27"/>
      <c r="O28" s="27"/>
    </row>
    <row r="29" spans="1:15" s="3" customFormat="1" ht="29.25" customHeight="1" x14ac:dyDescent="0.15">
      <c r="A29" s="187" t="s">
        <v>86</v>
      </c>
      <c r="B29" s="188"/>
      <c r="C29" s="188"/>
      <c r="D29" s="188"/>
      <c r="E29" s="35" t="s">
        <v>22</v>
      </c>
      <c r="F29" s="35" t="s">
        <v>23</v>
      </c>
      <c r="G29" s="35" t="s">
        <v>24</v>
      </c>
      <c r="H29" s="35" t="s">
        <v>25</v>
      </c>
      <c r="I29" s="35" t="s">
        <v>26</v>
      </c>
      <c r="J29" s="35" t="s">
        <v>206</v>
      </c>
      <c r="K29" s="27"/>
      <c r="L29" s="27"/>
      <c r="M29" s="27"/>
      <c r="N29" s="27"/>
      <c r="O29" s="27"/>
    </row>
    <row r="30" spans="1:15" s="3" customFormat="1" x14ac:dyDescent="0.15">
      <c r="A30" s="165" t="str">
        <f>'Standard 1'!A29</f>
        <v>Early/Primary Education PreK-3</v>
      </c>
      <c r="B30" s="166"/>
      <c r="C30" s="166"/>
      <c r="D30" s="167"/>
      <c r="E30" s="50" t="s">
        <v>102</v>
      </c>
      <c r="F30" s="50" t="s">
        <v>102</v>
      </c>
      <c r="G30" s="50" t="s">
        <v>102</v>
      </c>
      <c r="H30" s="50" t="s">
        <v>102</v>
      </c>
      <c r="I30" s="50" t="s">
        <v>102</v>
      </c>
      <c r="J30" s="50" t="s">
        <v>102</v>
      </c>
      <c r="K30" s="27"/>
      <c r="L30" s="27" t="s">
        <v>102</v>
      </c>
      <c r="M30" s="27"/>
      <c r="N30" s="27"/>
      <c r="O30" s="27"/>
    </row>
    <row r="31" spans="1:15" s="3" customFormat="1" x14ac:dyDescent="0.15">
      <c r="A31" s="165" t="str">
        <f>'Standard 1'!A30</f>
        <v>Elementary Education PreK-6</v>
      </c>
      <c r="B31" s="166"/>
      <c r="C31" s="166"/>
      <c r="D31" s="167"/>
      <c r="E31" s="50" t="s">
        <v>102</v>
      </c>
      <c r="F31" s="50" t="s">
        <v>102</v>
      </c>
      <c r="G31" s="50" t="s">
        <v>102</v>
      </c>
      <c r="H31" s="50" t="s">
        <v>102</v>
      </c>
      <c r="I31" s="50" t="s">
        <v>102</v>
      </c>
      <c r="J31" s="50" t="s">
        <v>102</v>
      </c>
      <c r="K31" s="27"/>
      <c r="L31" s="27" t="s">
        <v>103</v>
      </c>
      <c r="M31" s="27"/>
      <c r="N31" s="27"/>
      <c r="O31" s="27"/>
    </row>
    <row r="32" spans="1:15" s="3" customFormat="1" x14ac:dyDescent="0.15">
      <c r="A32" s="165" t="str">
        <f>'Standard 1'!A31</f>
        <v>Middle Education 6-8</v>
      </c>
      <c r="B32" s="166"/>
      <c r="C32" s="166"/>
      <c r="D32" s="167"/>
      <c r="E32" s="50" t="s">
        <v>102</v>
      </c>
      <c r="F32" s="50" t="s">
        <v>102</v>
      </c>
      <c r="G32" s="50" t="s">
        <v>102</v>
      </c>
      <c r="H32" s="50" t="s">
        <v>102</v>
      </c>
      <c r="I32" s="50" t="s">
        <v>102</v>
      </c>
      <c r="J32" s="50" t="s">
        <v>102</v>
      </c>
      <c r="K32" s="27"/>
      <c r="L32" s="27" t="s">
        <v>104</v>
      </c>
      <c r="M32" s="27"/>
      <c r="N32" s="27"/>
      <c r="O32" s="27"/>
    </row>
    <row r="33" spans="1:15" s="3" customFormat="1" x14ac:dyDescent="0.15">
      <c r="A33" s="165" t="str">
        <f>'Standard 1'!A32</f>
        <v>Math Specialist for Elementary/Middle Ed.</v>
      </c>
      <c r="B33" s="166"/>
      <c r="C33" s="166"/>
      <c r="D33" s="167"/>
      <c r="E33" s="50" t="s">
        <v>104</v>
      </c>
      <c r="F33" s="50" t="s">
        <v>104</v>
      </c>
      <c r="G33" s="50" t="s">
        <v>104</v>
      </c>
      <c r="H33" s="50" t="s">
        <v>104</v>
      </c>
      <c r="I33" s="50" t="s">
        <v>104</v>
      </c>
      <c r="J33" s="50" t="s">
        <v>104</v>
      </c>
      <c r="K33" s="27"/>
      <c r="L33" s="27" t="s">
        <v>131</v>
      </c>
      <c r="M33" s="27"/>
      <c r="N33" s="27"/>
      <c r="O33" s="27"/>
    </row>
    <row r="34" spans="1:15" s="3" customFormat="1" x14ac:dyDescent="0.15">
      <c r="A34" s="165" t="str">
        <f>'Standard 1'!A33</f>
        <v>Reading Specialist</v>
      </c>
      <c r="B34" s="166"/>
      <c r="C34" s="166"/>
      <c r="D34" s="167"/>
      <c r="E34" s="50" t="s">
        <v>102</v>
      </c>
      <c r="F34" s="50" t="s">
        <v>102</v>
      </c>
      <c r="G34" s="50" t="s">
        <v>102</v>
      </c>
      <c r="H34" s="50" t="s">
        <v>102</v>
      </c>
      <c r="I34" s="50" t="s">
        <v>102</v>
      </c>
      <c r="J34" s="50" t="s">
        <v>102</v>
      </c>
      <c r="K34" s="27"/>
      <c r="M34" s="27"/>
      <c r="N34" s="27"/>
      <c r="O34" s="27"/>
    </row>
    <row r="35" spans="1:15" s="3" customFormat="1" ht="26" x14ac:dyDescent="0.15">
      <c r="A35" s="165" t="str">
        <f>'Standard 1'!A34</f>
        <v>School Counselor PreK-12</v>
      </c>
      <c r="B35" s="166"/>
      <c r="C35" s="166"/>
      <c r="D35" s="167"/>
      <c r="E35" s="55" t="s">
        <v>109</v>
      </c>
      <c r="F35" s="50" t="s">
        <v>102</v>
      </c>
      <c r="G35" s="50" t="s">
        <v>102</v>
      </c>
      <c r="H35" s="50" t="s">
        <v>102</v>
      </c>
      <c r="I35" s="50" t="s">
        <v>102</v>
      </c>
      <c r="J35" s="50" t="s">
        <v>102</v>
      </c>
      <c r="K35" s="27"/>
      <c r="L35" s="27"/>
      <c r="M35" s="27"/>
      <c r="N35" s="27"/>
      <c r="O35" s="27"/>
    </row>
    <row r="36" spans="1:15" s="3" customFormat="1" ht="26" x14ac:dyDescent="0.15">
      <c r="A36" s="165" t="str">
        <f>'Standard 1'!A35</f>
        <v>School Psychology</v>
      </c>
      <c r="B36" s="166"/>
      <c r="C36" s="166"/>
      <c r="D36" s="167"/>
      <c r="E36" s="55" t="s">
        <v>109</v>
      </c>
      <c r="F36" s="50" t="s">
        <v>102</v>
      </c>
      <c r="G36" s="50" t="s">
        <v>102</v>
      </c>
      <c r="H36" s="50" t="s">
        <v>102</v>
      </c>
      <c r="I36" s="50" t="s">
        <v>102</v>
      </c>
      <c r="J36" s="50" t="s">
        <v>102</v>
      </c>
      <c r="K36" s="27"/>
      <c r="L36" s="27"/>
      <c r="M36" s="27"/>
      <c r="N36" s="27"/>
      <c r="O36" s="27"/>
    </row>
    <row r="37" spans="1:15" s="3" customFormat="1" x14ac:dyDescent="0.15">
      <c r="A37" s="165" t="str">
        <f>'Standard 1'!A36</f>
        <v>French PreK-12</v>
      </c>
      <c r="B37" s="166"/>
      <c r="C37" s="166"/>
      <c r="D37" s="167"/>
      <c r="E37" s="50" t="s">
        <v>102</v>
      </c>
      <c r="F37" s="50" t="s">
        <v>102</v>
      </c>
      <c r="G37" s="50" t="s">
        <v>102</v>
      </c>
      <c r="H37" s="50" t="s">
        <v>102</v>
      </c>
      <c r="I37" s="50" t="s">
        <v>102</v>
      </c>
      <c r="J37" s="50" t="s">
        <v>102</v>
      </c>
      <c r="K37" s="27"/>
      <c r="L37" s="27"/>
      <c r="M37" s="27"/>
      <c r="N37" s="27"/>
      <c r="O37" s="27"/>
    </row>
    <row r="38" spans="1:15" s="3" customFormat="1" x14ac:dyDescent="0.15">
      <c r="A38" s="165" t="str">
        <f>'Standard 1'!A37</f>
        <v>German PreK-12</v>
      </c>
      <c r="B38" s="166"/>
      <c r="C38" s="166"/>
      <c r="D38" s="167"/>
      <c r="E38" s="50" t="s">
        <v>102</v>
      </c>
      <c r="F38" s="50" t="s">
        <v>102</v>
      </c>
      <c r="G38" s="50" t="s">
        <v>102</v>
      </c>
      <c r="H38" s="50" t="s">
        <v>102</v>
      </c>
      <c r="I38" s="50" t="s">
        <v>102</v>
      </c>
      <c r="J38" s="50" t="s">
        <v>102</v>
      </c>
      <c r="K38" s="27"/>
      <c r="L38" s="27"/>
      <c r="M38" s="27"/>
      <c r="N38" s="27"/>
      <c r="O38" s="27"/>
    </row>
    <row r="39" spans="1:15" s="3" customFormat="1" x14ac:dyDescent="0.15">
      <c r="A39" s="165" t="str">
        <f>'Standard 1'!A38</f>
        <v>Italian PreK-12</v>
      </c>
      <c r="B39" s="166"/>
      <c r="C39" s="166"/>
      <c r="D39" s="167"/>
      <c r="E39" s="50" t="s">
        <v>104</v>
      </c>
      <c r="F39" s="50" t="s">
        <v>104</v>
      </c>
      <c r="G39" s="50" t="s">
        <v>104</v>
      </c>
      <c r="H39" s="50" t="s">
        <v>104</v>
      </c>
      <c r="I39" s="50" t="s">
        <v>104</v>
      </c>
      <c r="J39" s="50" t="s">
        <v>104</v>
      </c>
      <c r="K39" s="27"/>
      <c r="L39" s="27"/>
      <c r="M39" s="27"/>
      <c r="N39" s="27"/>
      <c r="O39" s="27"/>
    </row>
    <row r="40" spans="1:15" s="3" customFormat="1" x14ac:dyDescent="0.15">
      <c r="A40" s="165" t="str">
        <f>'Standard 1'!A39</f>
        <v>Spanish PreK-12</v>
      </c>
      <c r="B40" s="166"/>
      <c r="C40" s="166"/>
      <c r="D40" s="167"/>
      <c r="E40" s="50" t="s">
        <v>102</v>
      </c>
      <c r="F40" s="50" t="s">
        <v>102</v>
      </c>
      <c r="G40" s="50" t="s">
        <v>102</v>
      </c>
      <c r="H40" s="50" t="s">
        <v>102</v>
      </c>
      <c r="I40" s="50" t="s">
        <v>102</v>
      </c>
      <c r="J40" s="50" t="s">
        <v>102</v>
      </c>
      <c r="K40" s="27"/>
      <c r="L40" s="27"/>
      <c r="M40" s="27"/>
      <c r="N40" s="27"/>
      <c r="O40" s="27"/>
    </row>
    <row r="41" spans="1:15" s="3" customFormat="1" x14ac:dyDescent="0.15">
      <c r="A41" s="165" t="str">
        <f>'Standard 1'!A40</f>
        <v>Technology Education</v>
      </c>
      <c r="B41" s="166"/>
      <c r="C41" s="166"/>
      <c r="D41" s="167"/>
      <c r="E41" s="50" t="s">
        <v>104</v>
      </c>
      <c r="F41" s="50" t="s">
        <v>104</v>
      </c>
      <c r="G41" s="50" t="s">
        <v>104</v>
      </c>
      <c r="H41" s="50" t="s">
        <v>104</v>
      </c>
      <c r="I41" s="50" t="s">
        <v>104</v>
      </c>
      <c r="J41" s="50" t="s">
        <v>104</v>
      </c>
      <c r="K41" s="27"/>
      <c r="L41" s="27"/>
      <c r="M41" s="27"/>
      <c r="N41" s="27"/>
      <c r="O41" s="27"/>
    </row>
    <row r="42" spans="1:15" s="3" customFormat="1" x14ac:dyDescent="0.15">
      <c r="A42" s="165" t="str">
        <f>'Standard 1'!A41</f>
        <v>Visual Arts PreK-12</v>
      </c>
      <c r="B42" s="166"/>
      <c r="C42" s="166"/>
      <c r="D42" s="167"/>
      <c r="E42" s="50" t="s">
        <v>102</v>
      </c>
      <c r="F42" s="50" t="s">
        <v>102</v>
      </c>
      <c r="G42" s="50" t="s">
        <v>102</v>
      </c>
      <c r="H42" s="50" t="s">
        <v>102</v>
      </c>
      <c r="I42" s="50" t="s">
        <v>102</v>
      </c>
      <c r="J42" s="50" t="s">
        <v>102</v>
      </c>
      <c r="K42" s="27"/>
      <c r="L42" s="27"/>
      <c r="M42" s="27"/>
      <c r="N42" s="27"/>
      <c r="O42" s="27"/>
    </row>
    <row r="43" spans="1:15" s="3" customFormat="1" x14ac:dyDescent="0.15">
      <c r="A43" s="165" t="str">
        <f>'Standard 1'!A42</f>
        <v>Dance Arts PreK-12</v>
      </c>
      <c r="B43" s="166"/>
      <c r="C43" s="166"/>
      <c r="D43" s="167"/>
      <c r="E43" s="50" t="s">
        <v>102</v>
      </c>
      <c r="F43" s="50" t="s">
        <v>102</v>
      </c>
      <c r="G43" s="50" t="s">
        <v>102</v>
      </c>
      <c r="H43" s="50" t="s">
        <v>102</v>
      </c>
      <c r="I43" s="50" t="s">
        <v>102</v>
      </c>
      <c r="J43" s="50" t="s">
        <v>102</v>
      </c>
      <c r="K43" s="27"/>
      <c r="L43" s="27"/>
      <c r="M43" s="27"/>
      <c r="N43" s="27"/>
      <c r="O43" s="27"/>
    </row>
    <row r="44" spans="1:15" s="3" customFormat="1" x14ac:dyDescent="0.15">
      <c r="A44" s="165" t="str">
        <f>'Standard 1'!A43</f>
        <v>English as a Second Language PreK-12</v>
      </c>
      <c r="B44" s="166"/>
      <c r="C44" s="166"/>
      <c r="D44" s="167"/>
      <c r="E44" s="50" t="s">
        <v>102</v>
      </c>
      <c r="F44" s="50" t="s">
        <v>102</v>
      </c>
      <c r="G44" s="50" t="s">
        <v>102</v>
      </c>
      <c r="H44" s="50" t="s">
        <v>102</v>
      </c>
      <c r="I44" s="50" t="s">
        <v>102</v>
      </c>
      <c r="J44" s="50" t="s">
        <v>102</v>
      </c>
      <c r="K44" s="27"/>
      <c r="L44" s="27"/>
      <c r="M44" s="27"/>
      <c r="N44" s="27"/>
      <c r="O44" s="27"/>
    </row>
    <row r="45" spans="1:15" s="3" customFormat="1" x14ac:dyDescent="0.15">
      <c r="A45" s="165" t="str">
        <f>'Standard 1'!A44</f>
        <v>Health and Physical Education PreK-12</v>
      </c>
      <c r="B45" s="166"/>
      <c r="C45" s="166"/>
      <c r="D45" s="167"/>
      <c r="E45" s="50" t="s">
        <v>102</v>
      </c>
      <c r="F45" s="50" t="s">
        <v>102</v>
      </c>
      <c r="G45" s="50" t="s">
        <v>102</v>
      </c>
      <c r="H45" s="50" t="s">
        <v>102</v>
      </c>
      <c r="I45" s="50" t="s">
        <v>102</v>
      </c>
      <c r="J45" s="50" t="s">
        <v>102</v>
      </c>
      <c r="K45" s="27"/>
      <c r="L45" s="27"/>
      <c r="M45" s="27"/>
      <c r="N45" s="27"/>
      <c r="O45" s="27"/>
    </row>
    <row r="46" spans="1:15" s="3" customFormat="1" x14ac:dyDescent="0.15">
      <c r="A46" s="165" t="str">
        <f>'Standard 1'!A45</f>
        <v>Music Education - Instrumental PreK-12</v>
      </c>
      <c r="B46" s="166"/>
      <c r="C46" s="166"/>
      <c r="D46" s="167"/>
      <c r="E46" s="50" t="s">
        <v>102</v>
      </c>
      <c r="F46" s="50" t="s">
        <v>102</v>
      </c>
      <c r="G46" s="50" t="s">
        <v>102</v>
      </c>
      <c r="H46" s="50" t="s">
        <v>102</v>
      </c>
      <c r="I46" s="50" t="s">
        <v>102</v>
      </c>
      <c r="J46" s="50" t="s">
        <v>102</v>
      </c>
      <c r="K46" s="27"/>
      <c r="L46" s="27"/>
      <c r="M46" s="27"/>
      <c r="N46" s="27"/>
      <c r="O46" s="27"/>
    </row>
    <row r="47" spans="1:15" s="3" customFormat="1" x14ac:dyDescent="0.15">
      <c r="A47" s="165" t="str">
        <f>'Standard 1'!A46</f>
        <v>Music Education - Vocal/Choral PreK-12</v>
      </c>
      <c r="B47" s="166"/>
      <c r="C47" s="166"/>
      <c r="D47" s="167"/>
      <c r="E47" s="50" t="s">
        <v>102</v>
      </c>
      <c r="F47" s="50" t="s">
        <v>102</v>
      </c>
      <c r="G47" s="50" t="s">
        <v>102</v>
      </c>
      <c r="H47" s="50" t="s">
        <v>102</v>
      </c>
      <c r="I47" s="50" t="s">
        <v>102</v>
      </c>
      <c r="J47" s="50" t="s">
        <v>102</v>
      </c>
      <c r="K47" s="27"/>
      <c r="L47" s="27"/>
      <c r="M47" s="27"/>
      <c r="N47" s="27"/>
      <c r="O47" s="27"/>
    </row>
    <row r="48" spans="1:15" s="3" customFormat="1" x14ac:dyDescent="0.15">
      <c r="A48" s="165" t="str">
        <f>'Standard 1'!A47</f>
        <v>Theatre Arts PreK-12</v>
      </c>
      <c r="B48" s="166"/>
      <c r="C48" s="166"/>
      <c r="D48" s="167"/>
      <c r="E48" s="50" t="s">
        <v>104</v>
      </c>
      <c r="F48" s="50" t="s">
        <v>104</v>
      </c>
      <c r="G48" s="50" t="s">
        <v>104</v>
      </c>
      <c r="H48" s="50" t="s">
        <v>104</v>
      </c>
      <c r="I48" s="50" t="s">
        <v>104</v>
      </c>
      <c r="J48" s="50" t="s">
        <v>104</v>
      </c>
      <c r="K48" s="27"/>
      <c r="L48" s="27"/>
      <c r="M48" s="27"/>
      <c r="N48" s="27"/>
      <c r="O48" s="27"/>
    </row>
    <row r="49" spans="1:15" s="3" customFormat="1" x14ac:dyDescent="0.15">
      <c r="A49" s="165" t="str">
        <f>'Standard 1'!A48</f>
        <v xml:space="preserve">English  </v>
      </c>
      <c r="B49" s="166"/>
      <c r="C49" s="166"/>
      <c r="D49" s="167"/>
      <c r="E49" s="50" t="s">
        <v>102</v>
      </c>
      <c r="F49" s="50" t="s">
        <v>102</v>
      </c>
      <c r="G49" s="50" t="s">
        <v>102</v>
      </c>
      <c r="H49" s="50" t="s">
        <v>102</v>
      </c>
      <c r="I49" s="50" t="s">
        <v>102</v>
      </c>
      <c r="J49" s="50" t="s">
        <v>102</v>
      </c>
      <c r="K49" s="27"/>
      <c r="L49" s="27"/>
      <c r="M49" s="27"/>
      <c r="N49" s="27"/>
      <c r="O49" s="27"/>
    </row>
    <row r="50" spans="1:15" s="3" customFormat="1" x14ac:dyDescent="0.15">
      <c r="A50" s="165" t="str">
        <f>'Standard 1'!A49</f>
        <v>History and Social Sciences</v>
      </c>
      <c r="B50" s="166"/>
      <c r="C50" s="166"/>
      <c r="D50" s="167"/>
      <c r="E50" s="50" t="s">
        <v>102</v>
      </c>
      <c r="F50" s="50" t="s">
        <v>102</v>
      </c>
      <c r="G50" s="50" t="s">
        <v>102</v>
      </c>
      <c r="H50" s="50" t="s">
        <v>102</v>
      </c>
      <c r="I50" s="50" t="s">
        <v>102</v>
      </c>
      <c r="J50" s="50" t="s">
        <v>102</v>
      </c>
      <c r="K50" s="27"/>
      <c r="L50" s="27"/>
      <c r="M50" s="27"/>
      <c r="N50" s="27"/>
      <c r="O50" s="27"/>
    </row>
    <row r="51" spans="1:15" s="3" customFormat="1" x14ac:dyDescent="0.15">
      <c r="A51" s="165" t="str">
        <f>'Standard 1'!A50</f>
        <v>Mathematics</v>
      </c>
      <c r="B51" s="166"/>
      <c r="C51" s="166"/>
      <c r="D51" s="167"/>
      <c r="E51" s="50" t="s">
        <v>102</v>
      </c>
      <c r="F51" s="50" t="s">
        <v>102</v>
      </c>
      <c r="G51" s="50" t="s">
        <v>102</v>
      </c>
      <c r="H51" s="50" t="s">
        <v>102</v>
      </c>
      <c r="I51" s="50" t="s">
        <v>102</v>
      </c>
      <c r="J51" s="50" t="s">
        <v>102</v>
      </c>
      <c r="K51" s="27"/>
      <c r="L51" s="27"/>
      <c r="M51" s="27"/>
      <c r="N51" s="27"/>
      <c r="O51" s="27"/>
    </row>
    <row r="52" spans="1:15" s="3" customFormat="1" x14ac:dyDescent="0.15">
      <c r="A52" s="165" t="str">
        <f>'Standard 1'!A51</f>
        <v>Science - Biology</v>
      </c>
      <c r="B52" s="166"/>
      <c r="C52" s="166"/>
      <c r="D52" s="167"/>
      <c r="E52" s="50" t="s">
        <v>102</v>
      </c>
      <c r="F52" s="50" t="s">
        <v>102</v>
      </c>
      <c r="G52" s="50" t="s">
        <v>102</v>
      </c>
      <c r="H52" s="50" t="s">
        <v>102</v>
      </c>
      <c r="I52" s="50" t="s">
        <v>102</v>
      </c>
      <c r="J52" s="50" t="s">
        <v>102</v>
      </c>
      <c r="K52" s="27"/>
      <c r="L52" s="27"/>
      <c r="M52" s="27"/>
      <c r="N52" s="27"/>
      <c r="O52" s="27"/>
    </row>
    <row r="53" spans="1:15" s="3" customFormat="1" x14ac:dyDescent="0.15">
      <c r="A53" s="165" t="str">
        <f>'Standard 1'!A52</f>
        <v>Science - Chemistry</v>
      </c>
      <c r="B53" s="166"/>
      <c r="C53" s="166"/>
      <c r="D53" s="167"/>
      <c r="E53" s="50" t="s">
        <v>102</v>
      </c>
      <c r="F53" s="50" t="s">
        <v>102</v>
      </c>
      <c r="G53" s="50" t="s">
        <v>102</v>
      </c>
      <c r="H53" s="50" t="s">
        <v>102</v>
      </c>
      <c r="I53" s="50" t="s">
        <v>102</v>
      </c>
      <c r="J53" s="50" t="s">
        <v>102</v>
      </c>
      <c r="K53" s="27"/>
      <c r="L53" s="27"/>
      <c r="M53" s="27"/>
      <c r="N53" s="27"/>
      <c r="O53" s="27"/>
    </row>
    <row r="54" spans="1:15" s="3" customFormat="1" x14ac:dyDescent="0.15">
      <c r="A54" s="165" t="str">
        <f>'Standard 1'!A53</f>
        <v>Science - Earth Science</v>
      </c>
      <c r="B54" s="166"/>
      <c r="C54" s="166"/>
      <c r="D54" s="167"/>
      <c r="E54" s="50" t="s">
        <v>102</v>
      </c>
      <c r="F54" s="50" t="s">
        <v>102</v>
      </c>
      <c r="G54" s="50" t="s">
        <v>102</v>
      </c>
      <c r="H54" s="50" t="s">
        <v>102</v>
      </c>
      <c r="I54" s="50" t="s">
        <v>102</v>
      </c>
      <c r="J54" s="50" t="s">
        <v>102</v>
      </c>
      <c r="K54" s="27"/>
      <c r="L54" s="27"/>
      <c r="M54" s="27"/>
      <c r="N54" s="27"/>
      <c r="O54" s="27"/>
    </row>
    <row r="55" spans="1:15" s="3" customFormat="1" x14ac:dyDescent="0.15">
      <c r="A55" s="165" t="str">
        <f>'Standard 1'!A54</f>
        <v>Science - Physics</v>
      </c>
      <c r="B55" s="166"/>
      <c r="C55" s="166"/>
      <c r="D55" s="167"/>
      <c r="E55" s="50" t="s">
        <v>102</v>
      </c>
      <c r="F55" s="50" t="s">
        <v>102</v>
      </c>
      <c r="G55" s="50" t="s">
        <v>102</v>
      </c>
      <c r="H55" s="50" t="s">
        <v>102</v>
      </c>
      <c r="I55" s="50" t="s">
        <v>102</v>
      </c>
      <c r="J55" s="50" t="s">
        <v>102</v>
      </c>
      <c r="K55" s="27"/>
      <c r="L55" s="27"/>
      <c r="M55" s="27"/>
      <c r="N55" s="27"/>
      <c r="O55" s="27"/>
    </row>
    <row r="56" spans="1:15" s="3" customFormat="1" x14ac:dyDescent="0.15">
      <c r="A56" s="165" t="str">
        <f>'Standard 1'!A55</f>
        <v>Special Education - Early Childhood</v>
      </c>
      <c r="B56" s="166"/>
      <c r="C56" s="166"/>
      <c r="D56" s="167"/>
      <c r="E56" s="50" t="s">
        <v>102</v>
      </c>
      <c r="F56" s="50" t="s">
        <v>102</v>
      </c>
      <c r="G56" s="50" t="s">
        <v>102</v>
      </c>
      <c r="H56" s="50" t="s">
        <v>102</v>
      </c>
      <c r="I56" s="50" t="s">
        <v>102</v>
      </c>
      <c r="J56" s="50" t="s">
        <v>102</v>
      </c>
      <c r="K56" s="27"/>
      <c r="L56" s="27"/>
      <c r="M56" s="27"/>
      <c r="N56" s="27"/>
      <c r="O56" s="27"/>
    </row>
    <row r="57" spans="1:15" s="3" customFormat="1" x14ac:dyDescent="0.15">
      <c r="A57" s="165" t="str">
        <f>'Standard 1'!A56</f>
        <v>Special Education - General Curriculum K-12</v>
      </c>
      <c r="B57" s="166"/>
      <c r="C57" s="166"/>
      <c r="D57" s="167"/>
      <c r="E57" s="50" t="s">
        <v>102</v>
      </c>
      <c r="F57" s="50" t="s">
        <v>102</v>
      </c>
      <c r="G57" s="50" t="s">
        <v>102</v>
      </c>
      <c r="H57" s="50" t="s">
        <v>102</v>
      </c>
      <c r="I57" s="50" t="s">
        <v>102</v>
      </c>
      <c r="J57" s="50" t="s">
        <v>102</v>
      </c>
      <c r="K57" s="27"/>
      <c r="L57" s="27"/>
      <c r="M57" s="27"/>
      <c r="N57" s="27"/>
      <c r="O57" s="27"/>
    </row>
    <row r="58" spans="1:15" s="3" customFormat="1" ht="26" x14ac:dyDescent="0.15">
      <c r="A58" s="165" t="str">
        <f>'Standard 1'!A57</f>
        <v>Gifted Education (Add-on)</v>
      </c>
      <c r="B58" s="166"/>
      <c r="C58" s="166"/>
      <c r="D58" s="167"/>
      <c r="E58" s="55" t="s">
        <v>109</v>
      </c>
      <c r="F58" s="50" t="s">
        <v>102</v>
      </c>
      <c r="G58" s="50" t="s">
        <v>102</v>
      </c>
      <c r="H58" s="50" t="s">
        <v>102</v>
      </c>
      <c r="I58" s="50" t="s">
        <v>102</v>
      </c>
      <c r="J58" s="50" t="s">
        <v>102</v>
      </c>
      <c r="K58" s="27"/>
      <c r="L58" s="27"/>
      <c r="M58" s="27"/>
      <c r="N58" s="27"/>
      <c r="O58" s="27"/>
    </row>
    <row r="59" spans="1:15" s="3" customFormat="1" ht="26" x14ac:dyDescent="0.15">
      <c r="A59" s="165" t="str">
        <f>'Standard 1'!A58</f>
        <v>Journalism (Add-on)</v>
      </c>
      <c r="B59" s="166"/>
      <c r="C59" s="166"/>
      <c r="D59" s="167"/>
      <c r="E59" s="55" t="s">
        <v>109</v>
      </c>
      <c r="F59" s="50" t="s">
        <v>102</v>
      </c>
      <c r="G59" s="50" t="s">
        <v>102</v>
      </c>
      <c r="H59" s="50" t="s">
        <v>102</v>
      </c>
      <c r="I59" s="50" t="s">
        <v>102</v>
      </c>
      <c r="J59" s="50" t="s">
        <v>102</v>
      </c>
      <c r="K59" s="27"/>
      <c r="L59" s="27"/>
      <c r="M59" s="27"/>
      <c r="N59" s="27"/>
      <c r="O59" s="27"/>
    </row>
    <row r="60" spans="1:15" s="3" customFormat="1" ht="26" x14ac:dyDescent="0.15">
      <c r="A60" s="165" t="str">
        <f>'Standard 1'!A59</f>
        <v>Mathematics - Algebra I (Add-on)</v>
      </c>
      <c r="B60" s="166"/>
      <c r="C60" s="166"/>
      <c r="D60" s="167"/>
      <c r="E60" s="55" t="s">
        <v>109</v>
      </c>
      <c r="F60" s="50" t="s">
        <v>102</v>
      </c>
      <c r="G60" s="50" t="s">
        <v>102</v>
      </c>
      <c r="H60" s="50" t="s">
        <v>102</v>
      </c>
      <c r="I60" s="50" t="s">
        <v>102</v>
      </c>
      <c r="J60" s="50" t="s">
        <v>102</v>
      </c>
      <c r="K60" s="27"/>
      <c r="L60" s="27"/>
      <c r="M60" s="27"/>
      <c r="N60" s="27"/>
      <c r="O60" s="27"/>
    </row>
    <row r="61" spans="1:15" s="3" customFormat="1" ht="26" x14ac:dyDescent="0.15">
      <c r="A61" s="165" t="str">
        <f>'Standard 1'!A60</f>
        <v>Administration and Supervision PreK-12</v>
      </c>
      <c r="B61" s="166"/>
      <c r="C61" s="166"/>
      <c r="D61" s="167"/>
      <c r="E61" s="55" t="s">
        <v>109</v>
      </c>
      <c r="F61" s="50" t="s">
        <v>102</v>
      </c>
      <c r="G61" s="50" t="s">
        <v>102</v>
      </c>
      <c r="H61" s="50" t="s">
        <v>102</v>
      </c>
      <c r="I61" s="50" t="s">
        <v>102</v>
      </c>
      <c r="J61" s="50" t="s">
        <v>102</v>
      </c>
      <c r="K61" s="27"/>
      <c r="L61" s="27"/>
      <c r="M61" s="27"/>
      <c r="N61" s="27"/>
      <c r="O61" s="27"/>
    </row>
    <row r="62" spans="1:15" s="3" customFormat="1" ht="25.5" customHeight="1" x14ac:dyDescent="0.15">
      <c r="A62" s="134" t="str">
        <f>'Standard 1'!A61</f>
        <v>Administration and Supervision PreK-12 (central office only)</v>
      </c>
      <c r="B62" s="135"/>
      <c r="C62" s="135"/>
      <c r="D62" s="136"/>
      <c r="E62" s="55" t="s">
        <v>109</v>
      </c>
      <c r="F62" s="50" t="s">
        <v>104</v>
      </c>
      <c r="G62" s="50" t="s">
        <v>104</v>
      </c>
      <c r="H62" s="50" t="s">
        <v>104</v>
      </c>
      <c r="I62" s="50" t="s">
        <v>104</v>
      </c>
      <c r="J62" s="50" t="s">
        <v>104</v>
      </c>
      <c r="K62" s="27"/>
      <c r="L62" s="27"/>
      <c r="M62" s="27"/>
      <c r="N62" s="27"/>
      <c r="O62" s="27"/>
    </row>
    <row r="63" spans="1:15" s="27" customFormat="1" x14ac:dyDescent="0.15">
      <c r="B63" s="7"/>
      <c r="C63" s="7"/>
    </row>
    <row r="64" spans="1:15" s="27" customFormat="1" x14ac:dyDescent="0.15">
      <c r="B64" s="7"/>
      <c r="C64" s="7"/>
    </row>
    <row r="65" spans="2:15" s="27" customFormat="1" x14ac:dyDescent="0.15">
      <c r="B65" s="7"/>
      <c r="C65" s="7"/>
    </row>
    <row r="66" spans="2:15" s="27" customFormat="1" x14ac:dyDescent="0.15">
      <c r="B66" s="7"/>
      <c r="C66" s="7"/>
    </row>
    <row r="67" spans="2:15" s="27" customFormat="1" x14ac:dyDescent="0.15">
      <c r="B67" s="7"/>
      <c r="C67" s="7"/>
    </row>
    <row r="68" spans="2:15" s="27" customFormat="1" x14ac:dyDescent="0.15">
      <c r="B68" s="7"/>
      <c r="C68" s="7"/>
    </row>
    <row r="69" spans="2:15" s="27" customFormat="1" x14ac:dyDescent="0.15">
      <c r="B69" s="7"/>
      <c r="C69" s="7"/>
    </row>
    <row r="70" spans="2:15" s="27" customFormat="1" x14ac:dyDescent="0.15">
      <c r="B70" s="7"/>
      <c r="C70" s="7"/>
    </row>
    <row r="71" spans="2:15" s="27" customFormat="1" x14ac:dyDescent="0.15">
      <c r="B71" s="7"/>
      <c r="C71" s="7"/>
    </row>
    <row r="72" spans="2:15" s="27" customFormat="1" x14ac:dyDescent="0.15">
      <c r="B72" s="7"/>
      <c r="C72" s="7"/>
    </row>
    <row r="73" spans="2:15" s="27" customFormat="1" x14ac:dyDescent="0.15">
      <c r="B73" s="7"/>
      <c r="C73" s="7"/>
    </row>
    <row r="74" spans="2:15" s="27" customFormat="1" x14ac:dyDescent="0.15">
      <c r="B74" s="7"/>
      <c r="C74" s="7"/>
    </row>
    <row r="75" spans="2:15" s="27" customFormat="1" x14ac:dyDescent="0.15">
      <c r="B75" s="7"/>
      <c r="C75" s="7"/>
    </row>
    <row r="76" spans="2:15" s="27" customFormat="1" x14ac:dyDescent="0.15">
      <c r="B76" s="7"/>
      <c r="C76" s="7"/>
    </row>
    <row r="77" spans="2:15" s="3" customFormat="1" x14ac:dyDescent="0.15">
      <c r="B77" s="4"/>
      <c r="C77" s="4"/>
      <c r="K77" s="27"/>
      <c r="L77" s="27"/>
      <c r="M77" s="27"/>
      <c r="N77" s="27"/>
      <c r="O77" s="27"/>
    </row>
    <row r="78" spans="2:15" s="3" customFormat="1" x14ac:dyDescent="0.15">
      <c r="B78" s="4"/>
      <c r="C78" s="4"/>
      <c r="K78" s="27"/>
      <c r="L78" s="27"/>
      <c r="M78" s="27"/>
      <c r="N78" s="27"/>
      <c r="O78" s="27"/>
    </row>
    <row r="79" spans="2:15" s="3" customFormat="1" x14ac:dyDescent="0.15">
      <c r="B79" s="4"/>
      <c r="C79" s="4"/>
      <c r="K79" s="27"/>
      <c r="L79" s="27"/>
      <c r="M79" s="27"/>
      <c r="N79" s="27"/>
      <c r="O79" s="27"/>
    </row>
    <row r="80" spans="2:15" s="3" customFormat="1" x14ac:dyDescent="0.15">
      <c r="B80" s="4"/>
      <c r="C80" s="4"/>
      <c r="K80" s="27"/>
      <c r="L80" s="27"/>
      <c r="M80" s="27"/>
      <c r="N80" s="27"/>
      <c r="O80" s="27"/>
    </row>
    <row r="81" spans="2:15" s="3" customFormat="1" x14ac:dyDescent="0.15">
      <c r="B81" s="4"/>
      <c r="C81" s="4"/>
      <c r="K81" s="27"/>
      <c r="L81" s="27"/>
      <c r="M81" s="27"/>
      <c r="N81" s="27"/>
      <c r="O81" s="27"/>
    </row>
    <row r="82" spans="2:15" s="3" customFormat="1" x14ac:dyDescent="0.15">
      <c r="B82" s="4"/>
      <c r="C82" s="4"/>
      <c r="K82" s="27"/>
      <c r="L82" s="27"/>
      <c r="M82" s="27"/>
      <c r="N82" s="27"/>
      <c r="O82" s="27"/>
    </row>
    <row r="83" spans="2:15" s="3" customFormat="1" x14ac:dyDescent="0.15">
      <c r="B83" s="4"/>
      <c r="C83" s="4"/>
      <c r="K83" s="27"/>
      <c r="L83" s="27"/>
      <c r="M83" s="27"/>
      <c r="N83" s="27"/>
      <c r="O83" s="27"/>
    </row>
    <row r="84" spans="2:15" s="3" customFormat="1" x14ac:dyDescent="0.15">
      <c r="B84" s="4"/>
      <c r="C84" s="4"/>
      <c r="K84" s="27"/>
      <c r="L84" s="27"/>
      <c r="M84" s="27"/>
      <c r="N84" s="27"/>
      <c r="O84" s="27"/>
    </row>
    <row r="85" spans="2:15" s="3" customFormat="1" x14ac:dyDescent="0.15">
      <c r="B85" s="4"/>
      <c r="C85" s="4"/>
      <c r="K85" s="27"/>
      <c r="L85" s="27"/>
      <c r="M85" s="27"/>
      <c r="N85" s="27"/>
      <c r="O85" s="27"/>
    </row>
    <row r="86" spans="2:15" s="3" customFormat="1" x14ac:dyDescent="0.15">
      <c r="B86" s="4"/>
      <c r="C86" s="4"/>
      <c r="K86" s="27"/>
      <c r="L86" s="27"/>
      <c r="M86" s="27"/>
      <c r="N86" s="27"/>
      <c r="O86" s="27"/>
    </row>
    <row r="87" spans="2:15" s="3" customFormat="1" x14ac:dyDescent="0.15">
      <c r="B87" s="4"/>
      <c r="C87" s="4"/>
      <c r="K87" s="27"/>
      <c r="L87" s="27"/>
      <c r="M87" s="27"/>
      <c r="N87" s="27"/>
      <c r="O87" s="27"/>
    </row>
    <row r="88" spans="2:15" s="3" customFormat="1" x14ac:dyDescent="0.15">
      <c r="B88" s="4"/>
      <c r="C88" s="4"/>
      <c r="K88" s="27"/>
      <c r="L88" s="27"/>
      <c r="M88" s="27"/>
      <c r="N88" s="27"/>
      <c r="O88" s="27"/>
    </row>
    <row r="89" spans="2:15" s="3" customFormat="1" x14ac:dyDescent="0.15">
      <c r="B89" s="4"/>
      <c r="C89" s="4"/>
      <c r="K89" s="27"/>
      <c r="L89" s="27"/>
      <c r="M89" s="27"/>
      <c r="N89" s="27"/>
      <c r="O89" s="27"/>
    </row>
    <row r="90" spans="2:15" s="3" customFormat="1" x14ac:dyDescent="0.15">
      <c r="B90" s="4"/>
      <c r="C90" s="4"/>
      <c r="K90" s="27"/>
      <c r="L90" s="27"/>
      <c r="M90" s="27"/>
      <c r="N90" s="27"/>
      <c r="O90" s="27"/>
    </row>
    <row r="91" spans="2:15" s="3" customFormat="1" x14ac:dyDescent="0.15">
      <c r="B91" s="4"/>
      <c r="C91" s="4"/>
      <c r="K91" s="27"/>
      <c r="L91" s="27"/>
      <c r="M91" s="27"/>
      <c r="N91" s="27"/>
      <c r="O91" s="27"/>
    </row>
  </sheetData>
  <sheetProtection password="F4B3" sheet="1"/>
  <mergeCells count="60">
    <mergeCell ref="A61:D61"/>
    <mergeCell ref="A48:D48"/>
    <mergeCell ref="A49:D49"/>
    <mergeCell ref="A50:D50"/>
    <mergeCell ref="A43:D43"/>
    <mergeCell ref="A47:D47"/>
    <mergeCell ref="A57:D57"/>
    <mergeCell ref="A51:D51"/>
    <mergeCell ref="A52:D52"/>
    <mergeCell ref="A53:D53"/>
    <mergeCell ref="A55:D55"/>
    <mergeCell ref="A56:D56"/>
    <mergeCell ref="A54:D54"/>
    <mergeCell ref="A31:D31"/>
    <mergeCell ref="C16:J16"/>
    <mergeCell ref="C17:J17"/>
    <mergeCell ref="A33:D33"/>
    <mergeCell ref="C21:J21"/>
    <mergeCell ref="A24:J24"/>
    <mergeCell ref="B23:J23"/>
    <mergeCell ref="C18:J18"/>
    <mergeCell ref="B19:J19"/>
    <mergeCell ref="A62:D62"/>
    <mergeCell ref="A25:J25"/>
    <mergeCell ref="A27:J27"/>
    <mergeCell ref="A26:J26"/>
    <mergeCell ref="A29:D29"/>
    <mergeCell ref="A34:D34"/>
    <mergeCell ref="A35:D35"/>
    <mergeCell ref="A32:D32"/>
    <mergeCell ref="A28:J28"/>
    <mergeCell ref="A39:D39"/>
    <mergeCell ref="A59:D59"/>
    <mergeCell ref="A60:D60"/>
    <mergeCell ref="A58:D58"/>
    <mergeCell ref="A44:D44"/>
    <mergeCell ref="A45:D45"/>
    <mergeCell ref="A46:D46"/>
    <mergeCell ref="A1:J1"/>
    <mergeCell ref="A2:J2"/>
    <mergeCell ref="B7:J7"/>
    <mergeCell ref="B8:J8"/>
    <mergeCell ref="B3:E3"/>
    <mergeCell ref="B6:E6"/>
    <mergeCell ref="C9:J9"/>
    <mergeCell ref="A41:D41"/>
    <mergeCell ref="A42:D42"/>
    <mergeCell ref="A36:D36"/>
    <mergeCell ref="A37:D37"/>
    <mergeCell ref="C22:J22"/>
    <mergeCell ref="A38:D38"/>
    <mergeCell ref="A40:D40"/>
    <mergeCell ref="C10:J10"/>
    <mergeCell ref="B15:J15"/>
    <mergeCell ref="B11:J11"/>
    <mergeCell ref="B14:J14"/>
    <mergeCell ref="C12:J12"/>
    <mergeCell ref="C13:J13"/>
    <mergeCell ref="B20:J20"/>
    <mergeCell ref="A30:D30"/>
  </mergeCells>
  <phoneticPr fontId="2" type="noConversion"/>
  <dataValidations xWindow="663" yWindow="627" count="1">
    <dataValidation type="list" showInputMessage="1" showErrorMessage="1" promptTitle="Select entry" prompt="Select an entry from the dropdown box." sqref="E37:E57 E30:E34 F30:J62" xr:uid="{00000000-0002-0000-0100-000000000000}">
      <formula1>$L$30:$L$33</formula1>
    </dataValidation>
  </dataValidations>
  <printOptions horizontalCentered="1"/>
  <pageMargins left="0.4" right="0.4" top="0.5" bottom="0.5" header="0.35" footer="0.3"/>
  <pageSetup scale="80" orientation="portrait" horizontalDpi="1200" verticalDpi="1200"/>
  <headerFooter alignWithMargins="0">
    <oddFooter>&amp;LCertification of Standards 2 through 7&amp;RJames Madison University -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1"/>
  <sheetViews>
    <sheetView zoomScale="75" zoomScaleNormal="75" zoomScalePageLayoutView="75" workbookViewId="0">
      <selection activeCell="K61" sqref="K61"/>
    </sheetView>
  </sheetViews>
  <sheetFormatPr baseColWidth="10" defaultColWidth="8.83203125" defaultRowHeight="13" x14ac:dyDescent="0.15"/>
  <cols>
    <col min="1" max="1" width="6.83203125" customWidth="1"/>
    <col min="2" max="2" width="7.83203125" style="2" customWidth="1"/>
    <col min="3" max="3" width="25" customWidth="1"/>
    <col min="4" max="8" width="16.6640625" customWidth="1"/>
  </cols>
  <sheetData>
    <row r="1" spans="1:8" ht="20" x14ac:dyDescent="0.2">
      <c r="A1" s="94" t="s">
        <v>221</v>
      </c>
      <c r="B1" s="197"/>
      <c r="C1" s="197"/>
      <c r="D1" s="197"/>
      <c r="E1" s="197"/>
      <c r="F1" s="197"/>
      <c r="G1" s="197"/>
      <c r="H1" s="197"/>
    </row>
    <row r="2" spans="1:8" ht="20" x14ac:dyDescent="0.2">
      <c r="A2" s="94" t="s">
        <v>222</v>
      </c>
      <c r="B2" s="197"/>
      <c r="C2" s="197"/>
      <c r="D2" s="197"/>
      <c r="E2" s="197"/>
      <c r="F2" s="197"/>
      <c r="G2" s="197"/>
      <c r="H2" s="197"/>
    </row>
    <row r="3" spans="1:8" ht="20" x14ac:dyDescent="0.2">
      <c r="A3" s="16"/>
      <c r="B3" s="1"/>
      <c r="C3" s="1"/>
      <c r="D3" s="1"/>
      <c r="E3" s="1"/>
      <c r="F3" s="1"/>
      <c r="G3" s="1"/>
      <c r="H3" s="1"/>
    </row>
    <row r="4" spans="1:8" x14ac:dyDescent="0.15">
      <c r="B4" s="104"/>
      <c r="C4" s="105"/>
      <c r="D4" s="105"/>
    </row>
    <row r="5" spans="1:8" ht="16" x14ac:dyDescent="0.2">
      <c r="B5" s="7"/>
      <c r="C5" s="5" t="s">
        <v>36</v>
      </c>
      <c r="D5" s="39" t="s">
        <v>202</v>
      </c>
      <c r="E5" s="12"/>
      <c r="F5" s="12"/>
      <c r="G5" s="12"/>
    </row>
    <row r="6" spans="1:8" ht="16" x14ac:dyDescent="0.2">
      <c r="B6" s="7"/>
      <c r="C6" s="5" t="s">
        <v>3</v>
      </c>
      <c r="D6" s="39" t="s">
        <v>110</v>
      </c>
      <c r="E6" s="12"/>
      <c r="F6" s="12"/>
      <c r="G6" s="12"/>
    </row>
    <row r="7" spans="1:8" x14ac:dyDescent="0.15">
      <c r="B7" s="104"/>
      <c r="C7" s="105"/>
      <c r="D7" s="105"/>
    </row>
    <row r="8" spans="1:8" x14ac:dyDescent="0.15">
      <c r="A8" s="197"/>
      <c r="B8" s="197"/>
      <c r="C8" s="197"/>
      <c r="D8" s="197"/>
      <c r="E8" s="197"/>
      <c r="F8" s="197"/>
      <c r="G8" s="197"/>
      <c r="H8" s="197"/>
    </row>
    <row r="9" spans="1:8" x14ac:dyDescent="0.15">
      <c r="A9" s="1"/>
      <c r="B9" s="1"/>
      <c r="C9" s="1"/>
      <c r="D9" s="1"/>
      <c r="E9" s="1"/>
      <c r="F9" s="1"/>
      <c r="G9" s="1"/>
      <c r="H9" s="1"/>
    </row>
    <row r="10" spans="1:8" ht="15.75" customHeight="1" x14ac:dyDescent="0.15">
      <c r="A10" s="200" t="s">
        <v>105</v>
      </c>
      <c r="B10" s="200"/>
      <c r="C10" s="200"/>
      <c r="D10" s="200"/>
      <c r="E10" s="200"/>
      <c r="F10" s="200"/>
      <c r="G10" s="200"/>
      <c r="H10" s="200"/>
    </row>
    <row r="11" spans="1:8" ht="32.25" customHeight="1" x14ac:dyDescent="0.15">
      <c r="A11" s="199" t="s">
        <v>144</v>
      </c>
      <c r="B11" s="199"/>
      <c r="C11" s="199"/>
      <c r="D11" s="199"/>
      <c r="E11" s="199"/>
      <c r="F11" s="199"/>
      <c r="G11" s="199"/>
      <c r="H11" s="199"/>
    </row>
    <row r="12" spans="1:8" ht="46.5" customHeight="1" x14ac:dyDescent="0.15">
      <c r="A12" s="198" t="s">
        <v>223</v>
      </c>
      <c r="B12" s="199"/>
      <c r="C12" s="199"/>
      <c r="D12" s="199"/>
      <c r="E12" s="199"/>
      <c r="F12" s="199"/>
      <c r="G12" s="199"/>
      <c r="H12" s="199"/>
    </row>
    <row r="13" spans="1:8" s="22" customFormat="1" ht="16" x14ac:dyDescent="0.2">
      <c r="A13" s="195"/>
      <c r="B13" s="195"/>
      <c r="C13" s="195"/>
      <c r="D13" s="195"/>
      <c r="E13" s="195"/>
      <c r="F13" s="195"/>
      <c r="G13" s="195"/>
      <c r="H13" s="195"/>
    </row>
    <row r="14" spans="1:8" s="22" customFormat="1" ht="16" x14ac:dyDescent="0.2">
      <c r="A14" s="21"/>
      <c r="B14" s="21"/>
      <c r="C14" s="21"/>
      <c r="D14" s="21"/>
      <c r="E14" s="21"/>
      <c r="F14" s="21"/>
      <c r="G14" s="21"/>
      <c r="H14" s="21"/>
    </row>
    <row r="15" spans="1:8" s="22" customFormat="1" ht="16" x14ac:dyDescent="0.2">
      <c r="A15" s="195"/>
      <c r="B15" s="195"/>
      <c r="C15" s="195"/>
      <c r="D15" s="195"/>
      <c r="E15" s="195"/>
      <c r="F15" s="195"/>
      <c r="G15" s="195"/>
      <c r="H15" s="195"/>
    </row>
    <row r="16" spans="1:8" ht="14" thickBot="1" x14ac:dyDescent="0.2">
      <c r="A16" s="31"/>
      <c r="B16" s="32"/>
      <c r="C16" s="31"/>
      <c r="D16" s="31"/>
      <c r="E16" s="31"/>
      <c r="F16" s="3"/>
    </row>
    <row r="17" spans="1:8" ht="14" x14ac:dyDescent="0.15">
      <c r="A17" s="196" t="s">
        <v>126</v>
      </c>
      <c r="B17" s="196"/>
      <c r="C17" s="196"/>
      <c r="D17" s="196"/>
      <c r="E17" s="196"/>
    </row>
    <row r="18" spans="1:8" ht="14" x14ac:dyDescent="0.15">
      <c r="A18" s="40"/>
      <c r="B18" s="40"/>
      <c r="C18" s="40"/>
      <c r="D18" s="40"/>
      <c r="E18" s="40"/>
      <c r="G18" s="40"/>
      <c r="H18" s="40"/>
    </row>
    <row r="19" spans="1:8" ht="14" x14ac:dyDescent="0.15">
      <c r="A19" s="40"/>
      <c r="B19" s="40"/>
      <c r="C19" s="40"/>
      <c r="D19" s="40"/>
      <c r="E19" s="40"/>
      <c r="G19" s="40"/>
      <c r="H19" s="40"/>
    </row>
    <row r="20" spans="1:8" ht="14" x14ac:dyDescent="0.15">
      <c r="A20" s="40"/>
      <c r="B20" s="40"/>
      <c r="C20" s="40"/>
      <c r="D20" s="40"/>
      <c r="E20" s="40"/>
      <c r="G20" s="40"/>
      <c r="H20" s="40"/>
    </row>
    <row r="21" spans="1:8" ht="14" thickBot="1" x14ac:dyDescent="0.2">
      <c r="A21" s="31"/>
      <c r="B21" s="32"/>
      <c r="C21" s="31"/>
      <c r="D21" s="31"/>
      <c r="E21" s="31"/>
      <c r="G21" s="31"/>
      <c r="H21" s="31"/>
    </row>
    <row r="22" spans="1:8" ht="14" x14ac:dyDescent="0.15">
      <c r="A22" s="196" t="s">
        <v>125</v>
      </c>
      <c r="B22" s="196"/>
      <c r="C22" s="196"/>
      <c r="D22" s="196"/>
      <c r="E22" s="196"/>
      <c r="G22" s="196" t="s">
        <v>39</v>
      </c>
      <c r="H22" s="196"/>
    </row>
    <row r="23" spans="1:8" ht="14" x14ac:dyDescent="0.15">
      <c r="A23" s="40"/>
      <c r="B23" s="40"/>
      <c r="C23" s="40"/>
      <c r="D23" s="40"/>
      <c r="E23" s="40"/>
      <c r="G23" s="40"/>
      <c r="H23" s="40"/>
    </row>
    <row r="25" spans="1:8" ht="16" x14ac:dyDescent="0.2">
      <c r="A25" s="22" t="s">
        <v>87</v>
      </c>
      <c r="B25" s="24"/>
      <c r="C25" s="22" t="s">
        <v>159</v>
      </c>
    </row>
    <row r="26" spans="1:8" ht="16" x14ac:dyDescent="0.2">
      <c r="A26" s="22"/>
      <c r="B26" s="24"/>
      <c r="C26" s="22" t="s">
        <v>224</v>
      </c>
    </row>
    <row r="29" spans="1:8" ht="16" x14ac:dyDescent="0.2">
      <c r="A29" s="194" t="s">
        <v>88</v>
      </c>
      <c r="B29" s="194"/>
      <c r="C29" s="194"/>
      <c r="D29" s="194"/>
      <c r="E29" s="194"/>
      <c r="F29" s="194"/>
    </row>
    <row r="30" spans="1:8" ht="16" x14ac:dyDescent="0.2">
      <c r="A30" s="22"/>
      <c r="B30" s="25" t="s">
        <v>145</v>
      </c>
      <c r="C30" s="22"/>
      <c r="D30" s="22"/>
      <c r="E30" s="22"/>
      <c r="F30" s="22"/>
    </row>
    <row r="31" spans="1:8" ht="16" x14ac:dyDescent="0.2">
      <c r="A31" s="22"/>
      <c r="B31" s="25" t="s">
        <v>146</v>
      </c>
      <c r="C31" s="22"/>
      <c r="D31" s="22"/>
      <c r="E31" s="22"/>
      <c r="F31" s="22"/>
    </row>
  </sheetData>
  <sheetProtection password="F4B3" sheet="1"/>
  <mergeCells count="14">
    <mergeCell ref="A1:H1"/>
    <mergeCell ref="A2:H2"/>
    <mergeCell ref="B4:D4"/>
    <mergeCell ref="A12:H12"/>
    <mergeCell ref="A8:H8"/>
    <mergeCell ref="A10:H10"/>
    <mergeCell ref="A11:H11"/>
    <mergeCell ref="B7:D7"/>
    <mergeCell ref="A29:F29"/>
    <mergeCell ref="A13:H13"/>
    <mergeCell ref="A15:H15"/>
    <mergeCell ref="A17:E17"/>
    <mergeCell ref="A22:E22"/>
    <mergeCell ref="G22:H22"/>
  </mergeCells>
  <phoneticPr fontId="2" type="noConversion"/>
  <printOptions horizontalCentered="1"/>
  <pageMargins left="0.4" right="0.4" top="0.85" bottom="0.5" header="0.35" footer="0.3"/>
  <pageSetup scale="90"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1"/>
  <sheetViews>
    <sheetView zoomScale="75" zoomScaleNormal="75" zoomScalePageLayoutView="75" workbookViewId="0">
      <selection activeCell="B5" sqref="B5"/>
    </sheetView>
  </sheetViews>
  <sheetFormatPr baseColWidth="10" defaultColWidth="8.83203125" defaultRowHeight="13" x14ac:dyDescent="0.15"/>
  <cols>
    <col min="1" max="1" width="46.33203125" style="38" customWidth="1"/>
    <col min="2" max="2" width="8.83203125" style="37" customWidth="1"/>
    <col min="3" max="3" width="11.6640625" style="37" bestFit="1" customWidth="1"/>
    <col min="4" max="4" width="10.83203125" style="37" customWidth="1"/>
    <col min="5" max="5" width="8.83203125" style="37" customWidth="1"/>
    <col min="6" max="6" width="10.5" style="37" customWidth="1"/>
    <col min="7" max="7" width="9.5" style="37" customWidth="1"/>
    <col min="8" max="8" width="14.1640625" style="37" customWidth="1"/>
    <col min="9" max="9" width="10.6640625" style="37" customWidth="1"/>
    <col min="10" max="10" width="9.5" style="37" customWidth="1"/>
    <col min="11" max="11" width="8.83203125" style="37" customWidth="1"/>
    <col min="12" max="12" width="10.6640625" style="37" customWidth="1"/>
    <col min="13" max="13" width="9.5" style="37" customWidth="1"/>
    <col min="14" max="16384" width="8.83203125" style="38"/>
  </cols>
  <sheetData>
    <row r="1" spans="1:13" ht="16" x14ac:dyDescent="0.2">
      <c r="A1" s="51" t="s">
        <v>75</v>
      </c>
      <c r="B1" s="2"/>
      <c r="C1" s="2"/>
      <c r="D1" s="2"/>
      <c r="E1" s="2"/>
      <c r="F1" s="58"/>
      <c r="G1" s="2"/>
      <c r="H1" s="2"/>
      <c r="I1" s="2"/>
      <c r="J1" s="2"/>
      <c r="K1" s="2"/>
      <c r="L1" s="2"/>
      <c r="M1" s="2"/>
    </row>
    <row r="2" spans="1:13" ht="21.75" customHeight="1" x14ac:dyDescent="0.15">
      <c r="A2" s="59" t="s">
        <v>89</v>
      </c>
      <c r="B2" s="2"/>
      <c r="C2" s="2"/>
      <c r="D2" s="2"/>
      <c r="E2" s="2"/>
      <c r="F2" s="58"/>
      <c r="G2" s="2"/>
      <c r="H2" s="2"/>
      <c r="I2" s="2"/>
      <c r="J2" s="2"/>
      <c r="K2" s="2"/>
      <c r="L2" s="2"/>
      <c r="M2" s="2"/>
    </row>
    <row r="3" spans="1:13" ht="27" customHeight="1" x14ac:dyDescent="0.15">
      <c r="A3" s="60" t="s">
        <v>90</v>
      </c>
      <c r="B3" s="61"/>
      <c r="C3" s="61"/>
      <c r="D3" s="61"/>
      <c r="E3" s="61"/>
      <c r="F3" s="62"/>
      <c r="G3" s="61"/>
      <c r="H3" s="61"/>
      <c r="I3" s="61"/>
      <c r="J3" s="61"/>
      <c r="K3" s="61"/>
      <c r="L3" s="61"/>
      <c r="M3" s="61"/>
    </row>
    <row r="4" spans="1:13" x14ac:dyDescent="0.15">
      <c r="A4" s="63" t="s">
        <v>76</v>
      </c>
      <c r="B4" s="61"/>
      <c r="C4" s="61"/>
      <c r="D4" s="61"/>
      <c r="E4" s="61"/>
      <c r="F4" s="62"/>
      <c r="G4" s="61"/>
      <c r="H4" s="61"/>
      <c r="I4" s="61"/>
      <c r="J4" s="61"/>
      <c r="K4" s="61"/>
      <c r="L4" s="61"/>
      <c r="M4" s="61"/>
    </row>
    <row r="5" spans="1:13" ht="27" customHeight="1" x14ac:dyDescent="0.15">
      <c r="A5" s="60" t="s">
        <v>74</v>
      </c>
      <c r="B5" s="61"/>
      <c r="C5" s="61"/>
      <c r="D5" s="61"/>
      <c r="E5" s="61"/>
      <c r="F5" s="62"/>
      <c r="G5" s="61"/>
      <c r="H5" s="61"/>
      <c r="I5" s="61"/>
      <c r="J5" s="61"/>
      <c r="K5" s="61"/>
      <c r="L5" s="61"/>
      <c r="M5" s="61"/>
    </row>
    <row r="6" spans="1:13" ht="37.5" customHeight="1" x14ac:dyDescent="0.15">
      <c r="A6" s="201" t="s">
        <v>124</v>
      </c>
      <c r="B6" s="202"/>
      <c r="C6" s="202"/>
      <c r="D6" s="202"/>
      <c r="E6" s="202"/>
      <c r="F6" s="202"/>
      <c r="G6" s="202"/>
      <c r="H6" s="202"/>
      <c r="I6" s="202"/>
      <c r="J6" s="202"/>
      <c r="K6" s="202"/>
      <c r="L6" s="202"/>
      <c r="M6" s="202"/>
    </row>
    <row r="7" spans="1:13" ht="66" customHeight="1" thickBot="1" x14ac:dyDescent="0.2">
      <c r="A7" s="201" t="s">
        <v>226</v>
      </c>
      <c r="B7" s="202"/>
      <c r="C7" s="202"/>
      <c r="D7" s="202"/>
      <c r="E7" s="202"/>
      <c r="F7" s="202"/>
      <c r="G7" s="202"/>
      <c r="H7" s="202"/>
      <c r="I7" s="202"/>
      <c r="J7" s="202"/>
      <c r="K7" s="202"/>
      <c r="L7" s="202"/>
      <c r="M7" s="202"/>
    </row>
    <row r="8" spans="1:13" ht="26" x14ac:dyDescent="0.15">
      <c r="A8" s="64" t="s">
        <v>91</v>
      </c>
      <c r="B8" s="65" t="s">
        <v>37</v>
      </c>
      <c r="C8" s="66" t="s">
        <v>60</v>
      </c>
      <c r="D8" s="67" t="s">
        <v>61</v>
      </c>
      <c r="E8" s="68" t="s">
        <v>58</v>
      </c>
      <c r="F8" s="67" t="s">
        <v>60</v>
      </c>
      <c r="G8" s="67" t="s">
        <v>61</v>
      </c>
      <c r="H8" s="65" t="s">
        <v>165</v>
      </c>
      <c r="I8" s="66" t="s">
        <v>60</v>
      </c>
      <c r="J8" s="67" t="s">
        <v>61</v>
      </c>
      <c r="K8" s="65" t="s">
        <v>38</v>
      </c>
      <c r="L8" s="66" t="s">
        <v>60</v>
      </c>
      <c r="M8" s="67" t="s">
        <v>61</v>
      </c>
    </row>
    <row r="9" spans="1:13" ht="26" x14ac:dyDescent="0.15">
      <c r="A9" s="69" t="s">
        <v>166</v>
      </c>
      <c r="B9" s="70" t="s">
        <v>59</v>
      </c>
      <c r="C9" s="71" t="s">
        <v>72</v>
      </c>
      <c r="D9" s="72" t="s">
        <v>72</v>
      </c>
      <c r="E9" s="57" t="s">
        <v>59</v>
      </c>
      <c r="F9" s="73" t="s">
        <v>134</v>
      </c>
      <c r="G9" s="72" t="s">
        <v>73</v>
      </c>
      <c r="H9" s="74" t="s">
        <v>133</v>
      </c>
      <c r="I9" s="71" t="s">
        <v>134</v>
      </c>
      <c r="J9" s="72" t="s">
        <v>73</v>
      </c>
      <c r="K9" s="70"/>
      <c r="L9" s="71"/>
      <c r="M9" s="72"/>
    </row>
    <row r="10" spans="1:13" ht="26" x14ac:dyDescent="0.15">
      <c r="A10" s="69" t="s">
        <v>227</v>
      </c>
      <c r="B10" s="70"/>
      <c r="C10" s="71"/>
      <c r="D10" s="72"/>
      <c r="E10" s="57"/>
      <c r="F10" s="73" t="s">
        <v>132</v>
      </c>
      <c r="G10" s="72">
        <v>143</v>
      </c>
      <c r="H10" s="74"/>
      <c r="I10" s="71"/>
      <c r="J10" s="72"/>
      <c r="K10" s="70"/>
      <c r="L10" s="71"/>
      <c r="M10" s="72"/>
    </row>
    <row r="11" spans="1:13" x14ac:dyDescent="0.15">
      <c r="A11" s="69" t="s">
        <v>228</v>
      </c>
      <c r="B11" s="70"/>
      <c r="C11" s="71"/>
      <c r="D11" s="72"/>
      <c r="E11" s="57"/>
      <c r="F11" s="73">
        <v>5031</v>
      </c>
      <c r="G11" s="72"/>
      <c r="H11" s="74"/>
      <c r="I11" s="71"/>
      <c r="J11" s="72"/>
      <c r="K11" s="70"/>
      <c r="L11" s="71"/>
      <c r="M11" s="72"/>
    </row>
    <row r="12" spans="1:13" ht="26" x14ac:dyDescent="0.15">
      <c r="A12" s="69" t="s">
        <v>229</v>
      </c>
      <c r="B12" s="70"/>
      <c r="C12" s="71"/>
      <c r="D12" s="72"/>
      <c r="E12" s="57"/>
      <c r="F12" s="73" t="s">
        <v>230</v>
      </c>
      <c r="G12" s="72">
        <v>165</v>
      </c>
      <c r="H12" s="74"/>
      <c r="I12" s="71"/>
      <c r="J12" s="72"/>
      <c r="K12" s="70"/>
      <c r="L12" s="71"/>
      <c r="M12" s="72"/>
    </row>
    <row r="13" spans="1:13" ht="26" x14ac:dyDescent="0.15">
      <c r="A13" s="69" t="s">
        <v>231</v>
      </c>
      <c r="B13" s="70"/>
      <c r="C13" s="71"/>
      <c r="D13" s="72"/>
      <c r="E13" s="57"/>
      <c r="F13" s="73" t="s">
        <v>232</v>
      </c>
      <c r="G13" s="72">
        <v>164</v>
      </c>
      <c r="H13" s="74"/>
      <c r="I13" s="71"/>
      <c r="J13" s="72"/>
      <c r="K13" s="70"/>
      <c r="L13" s="71"/>
      <c r="M13" s="72"/>
    </row>
    <row r="14" spans="1:13" ht="26" x14ac:dyDescent="0.15">
      <c r="A14" s="69" t="s">
        <v>233</v>
      </c>
      <c r="B14" s="70"/>
      <c r="C14" s="71"/>
      <c r="D14" s="72"/>
      <c r="E14" s="57"/>
      <c r="F14" s="73" t="s">
        <v>234</v>
      </c>
      <c r="G14" s="72">
        <v>155</v>
      </c>
      <c r="H14" s="74"/>
      <c r="I14" s="71"/>
      <c r="J14" s="72"/>
      <c r="K14" s="70"/>
      <c r="L14" s="71"/>
      <c r="M14" s="72"/>
    </row>
    <row r="15" spans="1:13" ht="26" x14ac:dyDescent="0.15">
      <c r="A15" s="69" t="s">
        <v>235</v>
      </c>
      <c r="B15" s="70"/>
      <c r="C15" s="71"/>
      <c r="D15" s="72"/>
      <c r="E15" s="57"/>
      <c r="F15" s="73" t="s">
        <v>236</v>
      </c>
      <c r="G15" s="72">
        <v>159</v>
      </c>
      <c r="H15" s="74"/>
      <c r="I15" s="71"/>
      <c r="J15" s="72"/>
      <c r="K15" s="70"/>
      <c r="L15" s="71"/>
      <c r="M15" s="72"/>
    </row>
    <row r="16" spans="1:13" ht="24.75" customHeight="1" x14ac:dyDescent="0.15">
      <c r="A16" s="75" t="s">
        <v>237</v>
      </c>
      <c r="B16" s="70"/>
      <c r="C16" s="71"/>
      <c r="D16" s="72"/>
      <c r="E16" s="57"/>
      <c r="F16" s="73">
        <v>5001</v>
      </c>
      <c r="G16" s="72"/>
      <c r="H16" s="74"/>
      <c r="I16" s="71"/>
      <c r="J16" s="72"/>
      <c r="K16" s="70"/>
      <c r="L16" s="71"/>
      <c r="M16" s="72"/>
    </row>
    <row r="17" spans="1:13" ht="26" x14ac:dyDescent="0.15">
      <c r="A17" s="69" t="s">
        <v>229</v>
      </c>
      <c r="B17" s="70"/>
      <c r="C17" s="71"/>
      <c r="D17" s="72"/>
      <c r="E17" s="57"/>
      <c r="F17" s="73" t="s">
        <v>238</v>
      </c>
      <c r="G17" s="72">
        <v>157</v>
      </c>
      <c r="H17" s="74"/>
      <c r="I17" s="71"/>
      <c r="J17" s="72"/>
      <c r="K17" s="70"/>
      <c r="L17" s="71"/>
      <c r="M17" s="72"/>
    </row>
    <row r="18" spans="1:13" ht="26" x14ac:dyDescent="0.15">
      <c r="A18" s="69" t="s">
        <v>231</v>
      </c>
      <c r="B18" s="70"/>
      <c r="C18" s="71"/>
      <c r="D18" s="72"/>
      <c r="E18" s="57"/>
      <c r="F18" s="73" t="s">
        <v>239</v>
      </c>
      <c r="G18" s="72">
        <v>157</v>
      </c>
      <c r="H18" s="74"/>
      <c r="I18" s="71"/>
      <c r="J18" s="72"/>
      <c r="K18" s="70"/>
      <c r="L18" s="71"/>
      <c r="M18" s="72"/>
    </row>
    <row r="19" spans="1:13" ht="26" x14ac:dyDescent="0.15">
      <c r="A19" s="69" t="s">
        <v>233</v>
      </c>
      <c r="B19" s="70"/>
      <c r="C19" s="71"/>
      <c r="D19" s="72"/>
      <c r="E19" s="57"/>
      <c r="F19" s="73" t="s">
        <v>240</v>
      </c>
      <c r="G19" s="72">
        <v>155</v>
      </c>
      <c r="H19" s="74"/>
      <c r="I19" s="71"/>
      <c r="J19" s="72"/>
      <c r="K19" s="70"/>
      <c r="L19" s="71"/>
      <c r="M19" s="72"/>
    </row>
    <row r="20" spans="1:13" ht="26" x14ac:dyDescent="0.15">
      <c r="A20" s="69" t="s">
        <v>235</v>
      </c>
      <c r="B20" s="70"/>
      <c r="C20" s="71"/>
      <c r="D20" s="72"/>
      <c r="E20" s="57"/>
      <c r="F20" s="73" t="s">
        <v>241</v>
      </c>
      <c r="G20" s="72">
        <v>159</v>
      </c>
      <c r="H20" s="74"/>
      <c r="I20" s="71"/>
      <c r="J20" s="72"/>
      <c r="K20" s="70"/>
      <c r="L20" s="71"/>
      <c r="M20" s="72"/>
    </row>
    <row r="21" spans="1:13" x14ac:dyDescent="0.15">
      <c r="A21" s="76" t="s">
        <v>242</v>
      </c>
      <c r="B21" s="70"/>
      <c r="C21" s="71"/>
      <c r="D21" s="72"/>
      <c r="E21" s="57"/>
      <c r="F21" s="77"/>
      <c r="G21" s="72"/>
      <c r="H21" s="74" t="s">
        <v>4</v>
      </c>
      <c r="I21" s="78" t="s">
        <v>135</v>
      </c>
      <c r="J21" s="72">
        <v>235</v>
      </c>
      <c r="K21" s="70"/>
      <c r="L21" s="71"/>
      <c r="M21" s="72"/>
    </row>
    <row r="22" spans="1:13" ht="26" x14ac:dyDescent="0.15">
      <c r="A22" s="69" t="s">
        <v>243</v>
      </c>
      <c r="B22" s="70"/>
      <c r="C22" s="71"/>
      <c r="D22" s="72"/>
      <c r="E22" s="57"/>
      <c r="F22" s="77"/>
      <c r="G22" s="72"/>
      <c r="H22" s="74"/>
      <c r="I22" s="79" t="s">
        <v>167</v>
      </c>
      <c r="J22" s="80">
        <v>157</v>
      </c>
      <c r="K22" s="70"/>
      <c r="L22" s="71"/>
      <c r="M22" s="72"/>
    </row>
    <row r="23" spans="1:13" ht="26" x14ac:dyDescent="0.15">
      <c r="A23" s="69" t="s">
        <v>168</v>
      </c>
      <c r="B23" s="70" t="s">
        <v>59</v>
      </c>
      <c r="C23" s="71" t="s">
        <v>72</v>
      </c>
      <c r="D23" s="72" t="s">
        <v>72</v>
      </c>
      <c r="E23" s="57" t="s">
        <v>59</v>
      </c>
      <c r="F23" s="73" t="s">
        <v>134</v>
      </c>
      <c r="G23" s="72" t="s">
        <v>73</v>
      </c>
      <c r="H23" s="74" t="s">
        <v>133</v>
      </c>
      <c r="I23" s="71" t="s">
        <v>134</v>
      </c>
      <c r="J23" s="72" t="s">
        <v>73</v>
      </c>
      <c r="K23" s="70"/>
      <c r="L23" s="71"/>
      <c r="M23" s="72"/>
    </row>
    <row r="24" spans="1:13" ht="26" x14ac:dyDescent="0.15">
      <c r="A24" s="69" t="s">
        <v>227</v>
      </c>
      <c r="B24" s="70"/>
      <c r="C24" s="71"/>
      <c r="D24" s="72"/>
      <c r="E24" s="57"/>
      <c r="F24" s="73" t="s">
        <v>132</v>
      </c>
      <c r="G24" s="72">
        <v>143</v>
      </c>
      <c r="H24" s="74"/>
      <c r="I24" s="71"/>
      <c r="J24" s="72"/>
      <c r="K24" s="70"/>
      <c r="L24" s="71"/>
      <c r="M24" s="72"/>
    </row>
    <row r="25" spans="1:13" x14ac:dyDescent="0.15">
      <c r="A25" s="69" t="s">
        <v>228</v>
      </c>
      <c r="B25" s="70"/>
      <c r="C25" s="71"/>
      <c r="D25" s="72"/>
      <c r="E25" s="57"/>
      <c r="F25" s="73">
        <v>5031</v>
      </c>
      <c r="G25" s="72"/>
      <c r="H25" s="74"/>
      <c r="I25" s="71"/>
      <c r="J25" s="72"/>
      <c r="K25" s="70"/>
      <c r="L25" s="71"/>
      <c r="M25" s="72"/>
    </row>
    <row r="26" spans="1:13" ht="26" x14ac:dyDescent="0.15">
      <c r="A26" s="69" t="s">
        <v>229</v>
      </c>
      <c r="B26" s="70"/>
      <c r="C26" s="71"/>
      <c r="D26" s="72"/>
      <c r="E26" s="57"/>
      <c r="F26" s="73" t="s">
        <v>230</v>
      </c>
      <c r="G26" s="72">
        <v>165</v>
      </c>
      <c r="H26" s="74"/>
      <c r="I26" s="71"/>
      <c r="J26" s="72"/>
      <c r="K26" s="70"/>
      <c r="L26" s="71"/>
      <c r="M26" s="72"/>
    </row>
    <row r="27" spans="1:13" ht="26" x14ac:dyDescent="0.15">
      <c r="A27" s="69" t="s">
        <v>231</v>
      </c>
      <c r="B27" s="70"/>
      <c r="C27" s="71"/>
      <c r="D27" s="72"/>
      <c r="E27" s="57"/>
      <c r="F27" s="73" t="s">
        <v>232</v>
      </c>
      <c r="G27" s="72">
        <v>164</v>
      </c>
      <c r="H27" s="74"/>
      <c r="I27" s="71"/>
      <c r="J27" s="72"/>
      <c r="K27" s="70"/>
      <c r="L27" s="71"/>
      <c r="M27" s="72"/>
    </row>
    <row r="28" spans="1:13" ht="26" x14ac:dyDescent="0.15">
      <c r="A28" s="69" t="s">
        <v>233</v>
      </c>
      <c r="B28" s="70"/>
      <c r="C28" s="71"/>
      <c r="D28" s="72"/>
      <c r="E28" s="57"/>
      <c r="F28" s="73" t="s">
        <v>234</v>
      </c>
      <c r="G28" s="72">
        <v>155</v>
      </c>
      <c r="H28" s="74"/>
      <c r="I28" s="71"/>
      <c r="J28" s="72"/>
      <c r="K28" s="70"/>
      <c r="L28" s="71"/>
      <c r="M28" s="72"/>
    </row>
    <row r="29" spans="1:13" ht="26" x14ac:dyDescent="0.15">
      <c r="A29" s="69" t="s">
        <v>235</v>
      </c>
      <c r="B29" s="70"/>
      <c r="C29" s="71"/>
      <c r="D29" s="72"/>
      <c r="E29" s="57"/>
      <c r="F29" s="73" t="s">
        <v>236</v>
      </c>
      <c r="G29" s="72">
        <v>159</v>
      </c>
      <c r="H29" s="74"/>
      <c r="I29" s="71"/>
      <c r="J29" s="72"/>
      <c r="K29" s="70"/>
      <c r="L29" s="71"/>
      <c r="M29" s="72"/>
    </row>
    <row r="30" spans="1:13" x14ac:dyDescent="0.15">
      <c r="A30" s="75" t="s">
        <v>237</v>
      </c>
      <c r="B30" s="81"/>
      <c r="C30" s="73"/>
      <c r="D30" s="82"/>
      <c r="E30" s="83"/>
      <c r="F30" s="73">
        <v>5001</v>
      </c>
      <c r="G30" s="82"/>
      <c r="H30" s="84"/>
      <c r="I30" s="73"/>
      <c r="J30" s="82"/>
      <c r="K30" s="81"/>
      <c r="L30" s="73"/>
      <c r="M30" s="72"/>
    </row>
    <row r="31" spans="1:13" ht="26" x14ac:dyDescent="0.15">
      <c r="A31" s="75" t="s">
        <v>229</v>
      </c>
      <c r="B31" s="81"/>
      <c r="C31" s="73"/>
      <c r="D31" s="82"/>
      <c r="E31" s="83"/>
      <c r="F31" s="73" t="s">
        <v>238</v>
      </c>
      <c r="G31" s="82">
        <v>157</v>
      </c>
      <c r="H31" s="84"/>
      <c r="I31" s="73"/>
      <c r="J31" s="82"/>
      <c r="K31" s="81"/>
      <c r="L31" s="73"/>
      <c r="M31" s="72"/>
    </row>
    <row r="32" spans="1:13" ht="26" x14ac:dyDescent="0.15">
      <c r="A32" s="75" t="s">
        <v>231</v>
      </c>
      <c r="B32" s="81"/>
      <c r="C32" s="73"/>
      <c r="D32" s="82"/>
      <c r="E32" s="83"/>
      <c r="F32" s="73" t="s">
        <v>239</v>
      </c>
      <c r="G32" s="82">
        <v>157</v>
      </c>
      <c r="H32" s="84"/>
      <c r="I32" s="73"/>
      <c r="J32" s="82"/>
      <c r="K32" s="81"/>
      <c r="L32" s="73"/>
      <c r="M32" s="72"/>
    </row>
    <row r="33" spans="1:13" ht="26" x14ac:dyDescent="0.15">
      <c r="A33" s="75" t="s">
        <v>233</v>
      </c>
      <c r="B33" s="81"/>
      <c r="C33" s="73"/>
      <c r="D33" s="82"/>
      <c r="E33" s="83"/>
      <c r="F33" s="73" t="s">
        <v>240</v>
      </c>
      <c r="G33" s="82">
        <v>155</v>
      </c>
      <c r="H33" s="84"/>
      <c r="I33" s="73"/>
      <c r="J33" s="82"/>
      <c r="K33" s="81"/>
      <c r="L33" s="73"/>
      <c r="M33" s="72"/>
    </row>
    <row r="34" spans="1:13" ht="26" x14ac:dyDescent="0.15">
      <c r="A34" s="75" t="s">
        <v>235</v>
      </c>
      <c r="B34" s="81"/>
      <c r="C34" s="73"/>
      <c r="D34" s="82"/>
      <c r="E34" s="83"/>
      <c r="F34" s="73" t="s">
        <v>241</v>
      </c>
      <c r="G34" s="82">
        <v>159</v>
      </c>
      <c r="H34" s="84"/>
      <c r="I34" s="73"/>
      <c r="J34" s="82"/>
      <c r="K34" s="81"/>
      <c r="L34" s="73"/>
      <c r="M34" s="72"/>
    </row>
    <row r="35" spans="1:13" x14ac:dyDescent="0.15">
      <c r="A35" s="85" t="s">
        <v>242</v>
      </c>
      <c r="B35" s="81"/>
      <c r="C35" s="73"/>
      <c r="D35" s="82"/>
      <c r="E35" s="83"/>
      <c r="F35" s="77"/>
      <c r="G35" s="82"/>
      <c r="H35" s="84" t="s">
        <v>4</v>
      </c>
      <c r="I35" s="86" t="s">
        <v>135</v>
      </c>
      <c r="J35" s="82">
        <v>235</v>
      </c>
      <c r="K35" s="81"/>
      <c r="L35" s="73"/>
      <c r="M35" s="72"/>
    </row>
    <row r="36" spans="1:13" ht="26" x14ac:dyDescent="0.15">
      <c r="A36" s="75" t="s">
        <v>243</v>
      </c>
      <c r="B36" s="81"/>
      <c r="C36" s="73"/>
      <c r="D36" s="82"/>
      <c r="E36" s="83"/>
      <c r="F36" s="77"/>
      <c r="G36" s="82"/>
      <c r="H36" s="84"/>
      <c r="I36" s="79" t="s">
        <v>167</v>
      </c>
      <c r="J36" s="87">
        <v>157</v>
      </c>
      <c r="K36" s="81"/>
      <c r="L36" s="73"/>
      <c r="M36" s="72"/>
    </row>
    <row r="37" spans="1:13" ht="26" x14ac:dyDescent="0.15">
      <c r="A37" s="85" t="s">
        <v>244</v>
      </c>
      <c r="B37" s="81" t="s">
        <v>59</v>
      </c>
      <c r="C37" s="73" t="s">
        <v>72</v>
      </c>
      <c r="D37" s="82" t="s">
        <v>72</v>
      </c>
      <c r="E37" s="83" t="s">
        <v>59</v>
      </c>
      <c r="F37" s="73" t="s">
        <v>134</v>
      </c>
      <c r="G37" s="82" t="s">
        <v>73</v>
      </c>
      <c r="H37" s="81"/>
      <c r="I37" s="73"/>
      <c r="J37" s="82"/>
      <c r="K37" s="81"/>
      <c r="L37" s="73"/>
      <c r="M37" s="72"/>
    </row>
    <row r="38" spans="1:13" ht="26" x14ac:dyDescent="0.15">
      <c r="A38" s="85" t="s">
        <v>245</v>
      </c>
      <c r="B38" s="81"/>
      <c r="C38" s="73"/>
      <c r="D38" s="82"/>
      <c r="E38" s="83"/>
      <c r="F38" s="73" t="s">
        <v>246</v>
      </c>
      <c r="G38" s="82">
        <v>164</v>
      </c>
      <c r="H38" s="81"/>
      <c r="I38" s="73"/>
      <c r="J38" s="82"/>
      <c r="K38" s="81"/>
      <c r="L38" s="73"/>
      <c r="M38" s="72"/>
    </row>
    <row r="39" spans="1:13" x14ac:dyDescent="0.15">
      <c r="A39" s="85" t="s">
        <v>247</v>
      </c>
      <c r="B39" s="81"/>
      <c r="C39" s="73"/>
      <c r="D39" s="82"/>
      <c r="E39" s="83"/>
      <c r="F39" s="77">
        <v>5047</v>
      </c>
      <c r="G39" s="82">
        <v>164</v>
      </c>
      <c r="H39" s="81"/>
      <c r="I39" s="73"/>
      <c r="J39" s="82"/>
      <c r="K39" s="81"/>
      <c r="L39" s="73"/>
      <c r="M39" s="72"/>
    </row>
    <row r="40" spans="1:13" ht="26" x14ac:dyDescent="0.15">
      <c r="A40" s="75" t="s">
        <v>248</v>
      </c>
      <c r="B40" s="81" t="s">
        <v>59</v>
      </c>
      <c r="C40" s="73" t="s">
        <v>72</v>
      </c>
      <c r="D40" s="82" t="s">
        <v>72</v>
      </c>
      <c r="E40" s="83"/>
      <c r="F40" s="73" t="s">
        <v>134</v>
      </c>
      <c r="G40" s="82" t="s">
        <v>73</v>
      </c>
      <c r="H40" s="81"/>
      <c r="I40" s="73"/>
      <c r="J40" s="82"/>
      <c r="K40" s="81"/>
      <c r="L40" s="73"/>
      <c r="M40" s="72"/>
    </row>
    <row r="41" spans="1:13" x14ac:dyDescent="0.15">
      <c r="A41" s="75" t="s">
        <v>245</v>
      </c>
      <c r="B41" s="81"/>
      <c r="C41" s="73"/>
      <c r="D41" s="82"/>
      <c r="E41" s="83"/>
      <c r="F41" s="77" t="s">
        <v>70</v>
      </c>
      <c r="G41" s="82">
        <v>163</v>
      </c>
      <c r="H41" s="81"/>
      <c r="I41" s="73"/>
      <c r="J41" s="82"/>
      <c r="K41" s="81"/>
      <c r="L41" s="73"/>
      <c r="M41" s="72"/>
    </row>
    <row r="42" spans="1:13" x14ac:dyDescent="0.15">
      <c r="A42" s="75" t="s">
        <v>247</v>
      </c>
      <c r="B42" s="81"/>
      <c r="C42" s="73"/>
      <c r="D42" s="82"/>
      <c r="E42" s="83"/>
      <c r="F42" s="77">
        <v>5169</v>
      </c>
      <c r="G42" s="82">
        <v>165</v>
      </c>
      <c r="H42" s="81"/>
      <c r="I42" s="73"/>
      <c r="J42" s="82"/>
      <c r="K42" s="81"/>
      <c r="L42" s="73"/>
      <c r="M42" s="72"/>
    </row>
    <row r="43" spans="1:13" ht="26" x14ac:dyDescent="0.15">
      <c r="A43" s="85" t="s">
        <v>249</v>
      </c>
      <c r="B43" s="81" t="s">
        <v>59</v>
      </c>
      <c r="C43" s="73" t="s">
        <v>72</v>
      </c>
      <c r="D43" s="82" t="s">
        <v>72</v>
      </c>
      <c r="E43" s="83"/>
      <c r="F43" s="73" t="s">
        <v>134</v>
      </c>
      <c r="G43" s="82" t="s">
        <v>73</v>
      </c>
      <c r="H43" s="81"/>
      <c r="I43" s="73"/>
      <c r="J43" s="82"/>
      <c r="K43" s="81"/>
      <c r="L43" s="73"/>
      <c r="M43" s="72"/>
    </row>
    <row r="44" spans="1:13" x14ac:dyDescent="0.15">
      <c r="A44" s="85" t="s">
        <v>228</v>
      </c>
      <c r="B44" s="81"/>
      <c r="C44" s="73"/>
      <c r="D44" s="82"/>
      <c r="E44" s="83"/>
      <c r="F44" s="77" t="s">
        <v>71</v>
      </c>
      <c r="G44" s="82">
        <v>162</v>
      </c>
      <c r="H44" s="81"/>
      <c r="I44" s="73"/>
      <c r="J44" s="82"/>
      <c r="K44" s="81"/>
      <c r="L44" s="73"/>
      <c r="M44" s="72"/>
    </row>
    <row r="45" spans="1:13" x14ac:dyDescent="0.15">
      <c r="A45" s="85" t="s">
        <v>237</v>
      </c>
      <c r="B45" s="81"/>
      <c r="C45" s="73"/>
      <c r="D45" s="82"/>
      <c r="E45" s="83"/>
      <c r="F45" s="77">
        <v>5440</v>
      </c>
      <c r="G45" s="82">
        <v>150</v>
      </c>
      <c r="H45" s="81"/>
      <c r="I45" s="73"/>
      <c r="J45" s="82"/>
      <c r="K45" s="81"/>
      <c r="L45" s="73"/>
      <c r="M45" s="72"/>
    </row>
    <row r="46" spans="1:13" ht="26" x14ac:dyDescent="0.15">
      <c r="A46" s="85" t="s">
        <v>250</v>
      </c>
      <c r="B46" s="81" t="s">
        <v>59</v>
      </c>
      <c r="C46" s="73" t="s">
        <v>72</v>
      </c>
      <c r="D46" s="82" t="s">
        <v>72</v>
      </c>
      <c r="E46" s="83"/>
      <c r="F46" s="73" t="s">
        <v>251</v>
      </c>
      <c r="G46" s="82">
        <v>160</v>
      </c>
      <c r="H46" s="81"/>
      <c r="I46" s="73"/>
      <c r="J46" s="82"/>
      <c r="K46" s="81"/>
      <c r="L46" s="73"/>
      <c r="M46" s="72"/>
    </row>
    <row r="47" spans="1:13" ht="26" x14ac:dyDescent="0.15">
      <c r="A47" s="85" t="s">
        <v>169</v>
      </c>
      <c r="B47" s="81" t="s">
        <v>78</v>
      </c>
      <c r="C47" s="73" t="s">
        <v>79</v>
      </c>
      <c r="D47" s="82" t="s">
        <v>79</v>
      </c>
      <c r="E47" s="83"/>
      <c r="F47" s="73"/>
      <c r="G47" s="82"/>
      <c r="H47" s="81"/>
      <c r="I47" s="73"/>
      <c r="J47" s="82"/>
      <c r="K47" s="83" t="s">
        <v>59</v>
      </c>
      <c r="L47" s="73" t="s">
        <v>134</v>
      </c>
      <c r="M47" s="72" t="s">
        <v>73</v>
      </c>
    </row>
    <row r="48" spans="1:13" x14ac:dyDescent="0.15">
      <c r="A48" s="85" t="s">
        <v>252</v>
      </c>
      <c r="B48" s="81"/>
      <c r="C48" s="73"/>
      <c r="D48" s="82"/>
      <c r="E48" s="83"/>
      <c r="F48" s="73"/>
      <c r="G48" s="82"/>
      <c r="H48" s="81"/>
      <c r="I48" s="73"/>
      <c r="J48" s="82"/>
      <c r="K48" s="81" t="s">
        <v>4</v>
      </c>
      <c r="L48" s="77" t="s">
        <v>136</v>
      </c>
      <c r="M48" s="72">
        <v>165</v>
      </c>
    </row>
    <row r="49" spans="1:13" ht="26" x14ac:dyDescent="0.15">
      <c r="A49" s="75" t="s">
        <v>253</v>
      </c>
      <c r="B49" s="81"/>
      <c r="C49" s="73"/>
      <c r="D49" s="82"/>
      <c r="E49" s="83"/>
      <c r="F49" s="73"/>
      <c r="G49" s="82"/>
      <c r="H49" s="81"/>
      <c r="I49" s="73"/>
      <c r="J49" s="82"/>
      <c r="K49" s="81"/>
      <c r="L49" s="73" t="s">
        <v>254</v>
      </c>
      <c r="M49" s="72">
        <v>163</v>
      </c>
    </row>
    <row r="50" spans="1:13" ht="27" customHeight="1" x14ac:dyDescent="0.15">
      <c r="A50" s="75" t="s">
        <v>170</v>
      </c>
      <c r="B50" s="81" t="s">
        <v>59</v>
      </c>
      <c r="C50" s="73" t="s">
        <v>72</v>
      </c>
      <c r="D50" s="82" t="s">
        <v>72</v>
      </c>
      <c r="E50" s="83"/>
      <c r="F50" s="73"/>
      <c r="G50" s="82"/>
      <c r="H50" s="81"/>
      <c r="I50" s="73"/>
      <c r="J50" s="82"/>
      <c r="K50" s="81"/>
      <c r="L50" s="73"/>
      <c r="M50" s="72"/>
    </row>
    <row r="51" spans="1:13" ht="26" x14ac:dyDescent="0.15">
      <c r="A51" s="85" t="s">
        <v>47</v>
      </c>
      <c r="B51" s="81" t="s">
        <v>59</v>
      </c>
      <c r="C51" s="73" t="s">
        <v>72</v>
      </c>
      <c r="D51" s="82" t="s">
        <v>72</v>
      </c>
      <c r="E51" s="83"/>
      <c r="F51" s="73"/>
      <c r="G51" s="82"/>
      <c r="H51" s="84" t="s">
        <v>133</v>
      </c>
      <c r="I51" s="73" t="s">
        <v>134</v>
      </c>
      <c r="J51" s="82" t="s">
        <v>73</v>
      </c>
      <c r="K51" s="81"/>
      <c r="L51" s="73"/>
      <c r="M51" s="72"/>
    </row>
    <row r="52" spans="1:13" x14ac:dyDescent="0.15">
      <c r="A52" s="85" t="s">
        <v>242</v>
      </c>
      <c r="B52" s="81"/>
      <c r="C52" s="73"/>
      <c r="D52" s="82"/>
      <c r="E52" s="83"/>
      <c r="F52" s="73"/>
      <c r="G52" s="82"/>
      <c r="H52" s="84"/>
      <c r="I52" s="79" t="s">
        <v>137</v>
      </c>
      <c r="J52" s="82">
        <v>245</v>
      </c>
      <c r="K52" s="81"/>
      <c r="L52" s="73"/>
      <c r="M52" s="72"/>
    </row>
    <row r="53" spans="1:13" ht="26" x14ac:dyDescent="0.15">
      <c r="A53" s="75" t="s">
        <v>243</v>
      </c>
      <c r="B53" s="81"/>
      <c r="C53" s="73"/>
      <c r="D53" s="82"/>
      <c r="E53" s="83"/>
      <c r="F53" s="73"/>
      <c r="G53" s="82"/>
      <c r="H53" s="84"/>
      <c r="I53" s="79" t="s">
        <v>171</v>
      </c>
      <c r="J53" s="87">
        <v>162</v>
      </c>
      <c r="K53" s="81"/>
      <c r="L53" s="73"/>
      <c r="M53" s="72"/>
    </row>
    <row r="54" spans="1:13" x14ac:dyDescent="0.15">
      <c r="A54" s="76" t="s">
        <v>172</v>
      </c>
      <c r="B54" s="70" t="s">
        <v>78</v>
      </c>
      <c r="C54" s="71" t="s">
        <v>79</v>
      </c>
      <c r="D54" s="72" t="s">
        <v>79</v>
      </c>
      <c r="E54" s="57"/>
      <c r="F54" s="73"/>
      <c r="G54" s="72"/>
      <c r="H54" s="70"/>
      <c r="I54" s="71"/>
      <c r="J54" s="72"/>
      <c r="K54" s="70"/>
      <c r="L54" s="71"/>
      <c r="M54" s="72"/>
    </row>
    <row r="55" spans="1:13" x14ac:dyDescent="0.15">
      <c r="A55" s="76" t="s">
        <v>49</v>
      </c>
      <c r="B55" s="70" t="s">
        <v>78</v>
      </c>
      <c r="C55" s="71" t="s">
        <v>79</v>
      </c>
      <c r="D55" s="72" t="s">
        <v>79</v>
      </c>
      <c r="E55" s="57"/>
      <c r="F55" s="73"/>
      <c r="G55" s="72"/>
      <c r="H55" s="70"/>
      <c r="I55" s="71"/>
      <c r="J55" s="72"/>
      <c r="K55" s="70"/>
      <c r="L55" s="71"/>
      <c r="M55" s="72"/>
    </row>
    <row r="56" spans="1:13" x14ac:dyDescent="0.15">
      <c r="A56" s="76" t="s">
        <v>50</v>
      </c>
      <c r="B56" s="70" t="s">
        <v>78</v>
      </c>
      <c r="C56" s="71" t="s">
        <v>79</v>
      </c>
      <c r="D56" s="72" t="s">
        <v>79</v>
      </c>
      <c r="E56" s="57"/>
      <c r="F56" s="73"/>
      <c r="G56" s="72"/>
      <c r="H56" s="70"/>
      <c r="I56" s="71"/>
      <c r="J56" s="72"/>
      <c r="K56" s="70"/>
      <c r="L56" s="71"/>
      <c r="M56" s="72"/>
    </row>
    <row r="57" spans="1:13" x14ac:dyDescent="0.15">
      <c r="A57" s="69" t="s">
        <v>173</v>
      </c>
      <c r="B57" s="70" t="s">
        <v>59</v>
      </c>
      <c r="C57" s="71" t="s">
        <v>72</v>
      </c>
      <c r="D57" s="72" t="s">
        <v>72</v>
      </c>
      <c r="E57" s="57"/>
      <c r="F57" s="73"/>
      <c r="G57" s="72"/>
      <c r="H57" s="70"/>
      <c r="I57" s="71"/>
      <c r="J57" s="72"/>
      <c r="K57" s="70"/>
      <c r="L57" s="71"/>
      <c r="M57" s="72"/>
    </row>
    <row r="58" spans="1:13" x14ac:dyDescent="0.15">
      <c r="A58" s="69" t="s">
        <v>174</v>
      </c>
      <c r="B58" s="70" t="s">
        <v>59</v>
      </c>
      <c r="C58" s="71" t="s">
        <v>72</v>
      </c>
      <c r="D58" s="72" t="s">
        <v>72</v>
      </c>
      <c r="E58" s="57"/>
      <c r="F58" s="73"/>
      <c r="G58" s="72"/>
      <c r="H58" s="70"/>
      <c r="I58" s="71"/>
      <c r="J58" s="72"/>
      <c r="K58" s="70"/>
      <c r="L58" s="71"/>
      <c r="M58" s="72"/>
    </row>
    <row r="59" spans="1:13" ht="26" x14ac:dyDescent="0.15">
      <c r="A59" s="69" t="s">
        <v>175</v>
      </c>
      <c r="B59" s="70" t="s">
        <v>59</v>
      </c>
      <c r="C59" s="71" t="s">
        <v>72</v>
      </c>
      <c r="D59" s="72" t="s">
        <v>72</v>
      </c>
      <c r="E59" s="57" t="s">
        <v>59</v>
      </c>
      <c r="F59" s="73" t="s">
        <v>134</v>
      </c>
      <c r="G59" s="72" t="s">
        <v>73</v>
      </c>
      <c r="H59" s="70"/>
      <c r="I59" s="71"/>
      <c r="J59" s="72"/>
      <c r="K59" s="70"/>
      <c r="L59" s="71"/>
      <c r="M59" s="72"/>
    </row>
    <row r="60" spans="1:13" x14ac:dyDescent="0.15">
      <c r="A60" s="76" t="s">
        <v>138</v>
      </c>
      <c r="B60" s="70"/>
      <c r="C60" s="71"/>
      <c r="D60" s="72"/>
      <c r="E60" s="57"/>
      <c r="F60" s="77" t="s">
        <v>62</v>
      </c>
      <c r="G60" s="72">
        <v>169</v>
      </c>
      <c r="H60" s="70"/>
      <c r="I60" s="71"/>
      <c r="J60" s="72"/>
      <c r="K60" s="70"/>
      <c r="L60" s="71"/>
      <c r="M60" s="72"/>
    </row>
    <row r="61" spans="1:13" x14ac:dyDescent="0.15">
      <c r="A61" s="76" t="s">
        <v>139</v>
      </c>
      <c r="B61" s="70"/>
      <c r="C61" s="71"/>
      <c r="D61" s="72"/>
      <c r="E61" s="57"/>
      <c r="F61" s="77" t="s">
        <v>140</v>
      </c>
      <c r="G61" s="72">
        <v>163</v>
      </c>
      <c r="H61" s="70"/>
      <c r="I61" s="71"/>
      <c r="J61" s="72"/>
      <c r="K61" s="70"/>
      <c r="L61" s="71"/>
      <c r="M61" s="72"/>
    </row>
    <row r="62" spans="1:13" ht="26" x14ac:dyDescent="0.15">
      <c r="A62" s="69" t="s">
        <v>176</v>
      </c>
      <c r="B62" s="70" t="s">
        <v>59</v>
      </c>
      <c r="C62" s="71" t="s">
        <v>72</v>
      </c>
      <c r="D62" s="72" t="s">
        <v>72</v>
      </c>
      <c r="E62" s="57" t="s">
        <v>59</v>
      </c>
      <c r="F62" s="73" t="s">
        <v>134</v>
      </c>
      <c r="G62" s="72" t="s">
        <v>73</v>
      </c>
      <c r="H62" s="70"/>
      <c r="I62" s="71"/>
      <c r="J62" s="72"/>
      <c r="K62" s="70"/>
      <c r="L62" s="71"/>
      <c r="M62" s="72"/>
    </row>
    <row r="63" spans="1:13" x14ac:dyDescent="0.15">
      <c r="A63" s="76" t="s">
        <v>138</v>
      </c>
      <c r="B63" s="70"/>
      <c r="C63" s="71"/>
      <c r="D63" s="72"/>
      <c r="E63" s="57"/>
      <c r="F63" s="77" t="s">
        <v>63</v>
      </c>
      <c r="G63" s="72">
        <v>162</v>
      </c>
      <c r="H63" s="70"/>
      <c r="I63" s="71"/>
      <c r="J63" s="72"/>
      <c r="K63" s="70"/>
      <c r="L63" s="71"/>
      <c r="M63" s="72"/>
    </row>
    <row r="64" spans="1:13" x14ac:dyDescent="0.15">
      <c r="A64" s="76" t="s">
        <v>139</v>
      </c>
      <c r="B64" s="70"/>
      <c r="C64" s="71"/>
      <c r="D64" s="72"/>
      <c r="E64" s="57"/>
      <c r="F64" s="77" t="s">
        <v>141</v>
      </c>
      <c r="G64" s="72">
        <v>163</v>
      </c>
      <c r="H64" s="70"/>
      <c r="I64" s="71"/>
      <c r="J64" s="72"/>
      <c r="K64" s="70"/>
      <c r="L64" s="71"/>
      <c r="M64" s="72"/>
    </row>
    <row r="65" spans="1:13" x14ac:dyDescent="0.15">
      <c r="A65" s="69" t="s">
        <v>177</v>
      </c>
      <c r="B65" s="70" t="s">
        <v>59</v>
      </c>
      <c r="C65" s="71" t="s">
        <v>72</v>
      </c>
      <c r="D65" s="72" t="s">
        <v>72</v>
      </c>
      <c r="E65" s="57"/>
      <c r="F65" s="77"/>
      <c r="G65" s="72"/>
      <c r="H65" s="70"/>
      <c r="I65" s="71"/>
      <c r="J65" s="72"/>
      <c r="K65" s="70"/>
      <c r="L65" s="71"/>
      <c r="M65" s="72"/>
    </row>
    <row r="66" spans="1:13" x14ac:dyDescent="0.15">
      <c r="A66" s="69" t="s">
        <v>178</v>
      </c>
      <c r="B66" s="70" t="s">
        <v>59</v>
      </c>
      <c r="C66" s="71" t="s">
        <v>72</v>
      </c>
      <c r="D66" s="72" t="s">
        <v>72</v>
      </c>
      <c r="E66" s="57"/>
      <c r="F66" s="77"/>
      <c r="G66" s="72"/>
      <c r="H66" s="70"/>
      <c r="I66" s="71"/>
      <c r="J66" s="72"/>
      <c r="K66" s="70"/>
      <c r="L66" s="71"/>
      <c r="M66" s="72"/>
    </row>
    <row r="67" spans="1:13" ht="26" x14ac:dyDescent="0.15">
      <c r="A67" s="69" t="s">
        <v>179</v>
      </c>
      <c r="B67" s="70" t="s">
        <v>59</v>
      </c>
      <c r="C67" s="71" t="s">
        <v>72</v>
      </c>
      <c r="D67" s="72" t="s">
        <v>72</v>
      </c>
      <c r="E67" s="57" t="s">
        <v>59</v>
      </c>
      <c r="F67" s="73" t="s">
        <v>134</v>
      </c>
      <c r="G67" s="72" t="s">
        <v>73</v>
      </c>
      <c r="H67" s="70"/>
      <c r="I67" s="71"/>
      <c r="J67" s="72"/>
      <c r="K67" s="70"/>
      <c r="L67" s="71"/>
      <c r="M67" s="72"/>
    </row>
    <row r="68" spans="1:13" x14ac:dyDescent="0.15">
      <c r="A68" s="76" t="s">
        <v>138</v>
      </c>
      <c r="B68" s="70"/>
      <c r="C68" s="71"/>
      <c r="D68" s="72"/>
      <c r="E68" s="57"/>
      <c r="F68" s="77" t="s">
        <v>64</v>
      </c>
      <c r="G68" s="72">
        <v>161</v>
      </c>
      <c r="H68" s="70"/>
      <c r="I68" s="71"/>
      <c r="J68" s="72"/>
      <c r="K68" s="70"/>
      <c r="L68" s="71"/>
      <c r="M68" s="72"/>
    </row>
    <row r="69" spans="1:13" x14ac:dyDescent="0.15">
      <c r="A69" s="76" t="s">
        <v>139</v>
      </c>
      <c r="B69" s="70"/>
      <c r="C69" s="71"/>
      <c r="D69" s="72"/>
      <c r="E69" s="57"/>
      <c r="F69" s="77">
        <v>5195</v>
      </c>
      <c r="G69" s="72">
        <v>168</v>
      </c>
      <c r="H69" s="70"/>
      <c r="I69" s="71"/>
      <c r="J69" s="72"/>
      <c r="K69" s="70"/>
      <c r="L69" s="71"/>
      <c r="M69" s="72"/>
    </row>
    <row r="70" spans="1:13" x14ac:dyDescent="0.15">
      <c r="A70" s="69" t="s">
        <v>180</v>
      </c>
      <c r="B70" s="70" t="s">
        <v>59</v>
      </c>
      <c r="C70" s="71" t="s">
        <v>72</v>
      </c>
      <c r="D70" s="72" t="s">
        <v>72</v>
      </c>
      <c r="E70" s="57"/>
      <c r="F70" s="73"/>
      <c r="G70" s="72"/>
      <c r="H70" s="70"/>
      <c r="I70" s="71"/>
      <c r="J70" s="72"/>
      <c r="K70" s="70"/>
      <c r="L70" s="71"/>
      <c r="M70" s="72"/>
    </row>
    <row r="71" spans="1:13" x14ac:dyDescent="0.15">
      <c r="A71" s="69" t="s">
        <v>181</v>
      </c>
      <c r="B71" s="70" t="s">
        <v>59</v>
      </c>
      <c r="C71" s="71" t="s">
        <v>72</v>
      </c>
      <c r="D71" s="72" t="s">
        <v>72</v>
      </c>
      <c r="E71" s="57"/>
      <c r="F71" s="73"/>
      <c r="G71" s="72"/>
      <c r="H71" s="70"/>
      <c r="I71" s="71"/>
      <c r="J71" s="72"/>
      <c r="K71" s="70"/>
      <c r="L71" s="71"/>
      <c r="M71" s="72"/>
    </row>
    <row r="72" spans="1:13" x14ac:dyDescent="0.15">
      <c r="A72" s="76" t="s">
        <v>255</v>
      </c>
      <c r="B72" s="70" t="s">
        <v>59</v>
      </c>
      <c r="C72" s="71" t="s">
        <v>72</v>
      </c>
      <c r="D72" s="72" t="s">
        <v>72</v>
      </c>
      <c r="E72" s="57"/>
      <c r="F72" s="73"/>
      <c r="G72" s="72"/>
      <c r="H72" s="70"/>
      <c r="I72" s="71"/>
      <c r="J72" s="72"/>
      <c r="K72" s="70"/>
      <c r="L72" s="71"/>
      <c r="M72" s="72"/>
    </row>
    <row r="73" spans="1:13" x14ac:dyDescent="0.15">
      <c r="A73" s="76" t="s">
        <v>182</v>
      </c>
      <c r="B73" s="70" t="s">
        <v>59</v>
      </c>
      <c r="C73" s="71" t="s">
        <v>72</v>
      </c>
      <c r="D73" s="72" t="s">
        <v>72</v>
      </c>
      <c r="E73" s="57"/>
      <c r="F73" s="73"/>
      <c r="G73" s="72"/>
      <c r="H73" s="70"/>
      <c r="I73" s="71"/>
      <c r="J73" s="72"/>
      <c r="K73" s="70"/>
      <c r="L73" s="71"/>
      <c r="M73" s="72"/>
    </row>
    <row r="74" spans="1:13" ht="26" x14ac:dyDescent="0.15">
      <c r="A74" s="76" t="s">
        <v>183</v>
      </c>
      <c r="B74" s="70" t="s">
        <v>59</v>
      </c>
      <c r="C74" s="71" t="s">
        <v>72</v>
      </c>
      <c r="D74" s="72" t="s">
        <v>72</v>
      </c>
      <c r="E74" s="57" t="s">
        <v>59</v>
      </c>
      <c r="F74" s="73" t="s">
        <v>134</v>
      </c>
      <c r="G74" s="72" t="s">
        <v>73</v>
      </c>
      <c r="H74" s="70"/>
      <c r="I74" s="71"/>
      <c r="J74" s="72"/>
      <c r="K74" s="70"/>
      <c r="L74" s="71"/>
      <c r="M74" s="72"/>
    </row>
    <row r="75" spans="1:13" x14ac:dyDescent="0.15">
      <c r="A75" s="76" t="s">
        <v>138</v>
      </c>
      <c r="B75" s="70"/>
      <c r="C75" s="71"/>
      <c r="D75" s="72"/>
      <c r="E75" s="57"/>
      <c r="F75" s="77" t="s">
        <v>65</v>
      </c>
      <c r="G75" s="72">
        <v>590</v>
      </c>
      <c r="H75" s="70"/>
      <c r="I75" s="71"/>
      <c r="J75" s="72"/>
      <c r="K75" s="70"/>
      <c r="L75" s="71"/>
      <c r="M75" s="72"/>
    </row>
    <row r="76" spans="1:13" ht="26" x14ac:dyDescent="0.15">
      <c r="A76" s="76" t="s">
        <v>139</v>
      </c>
      <c r="B76" s="70"/>
      <c r="C76" s="71"/>
      <c r="D76" s="72"/>
      <c r="E76" s="57"/>
      <c r="F76" s="73" t="s">
        <v>256</v>
      </c>
      <c r="G76" s="72">
        <v>157</v>
      </c>
      <c r="H76" s="70"/>
      <c r="I76" s="71"/>
      <c r="J76" s="72"/>
      <c r="K76" s="70"/>
      <c r="L76" s="71"/>
      <c r="M76" s="72"/>
    </row>
    <row r="77" spans="1:13" ht="26" x14ac:dyDescent="0.15">
      <c r="A77" s="76" t="s">
        <v>184</v>
      </c>
      <c r="B77" s="70" t="s">
        <v>59</v>
      </c>
      <c r="C77" s="71" t="s">
        <v>72</v>
      </c>
      <c r="D77" s="72" t="s">
        <v>72</v>
      </c>
      <c r="E77" s="57" t="s">
        <v>59</v>
      </c>
      <c r="F77" s="73" t="s">
        <v>134</v>
      </c>
      <c r="G77" s="72" t="s">
        <v>73</v>
      </c>
      <c r="H77" s="70"/>
      <c r="I77" s="71"/>
      <c r="J77" s="72"/>
      <c r="K77" s="70"/>
      <c r="L77" s="71"/>
      <c r="M77" s="72"/>
    </row>
    <row r="78" spans="1:13" x14ac:dyDescent="0.15">
      <c r="A78" s="76" t="s">
        <v>142</v>
      </c>
      <c r="B78" s="70"/>
      <c r="C78" s="71"/>
      <c r="D78" s="72"/>
      <c r="E78" s="57"/>
      <c r="F78" s="77" t="s">
        <v>66</v>
      </c>
      <c r="G78" s="72">
        <v>570</v>
      </c>
      <c r="H78" s="70"/>
      <c r="I78" s="71"/>
      <c r="J78" s="72"/>
      <c r="K78" s="70"/>
      <c r="L78" s="71"/>
      <c r="M78" s="72"/>
    </row>
    <row r="79" spans="1:13" ht="26" x14ac:dyDescent="0.15">
      <c r="A79" s="76" t="s">
        <v>143</v>
      </c>
      <c r="B79" s="70"/>
      <c r="C79" s="71"/>
      <c r="D79" s="72"/>
      <c r="E79" s="57"/>
      <c r="F79" s="73" t="s">
        <v>257</v>
      </c>
      <c r="G79" s="72">
        <v>147</v>
      </c>
      <c r="H79" s="70"/>
      <c r="I79" s="71"/>
      <c r="J79" s="72"/>
      <c r="K79" s="70"/>
      <c r="L79" s="71"/>
      <c r="M79" s="72"/>
    </row>
    <row r="80" spans="1:13" ht="26" x14ac:dyDescent="0.15">
      <c r="A80" s="76" t="s">
        <v>185</v>
      </c>
      <c r="B80" s="70" t="s">
        <v>59</v>
      </c>
      <c r="C80" s="71" t="s">
        <v>72</v>
      </c>
      <c r="D80" s="72" t="s">
        <v>72</v>
      </c>
      <c r="E80" s="57" t="s">
        <v>59</v>
      </c>
      <c r="F80" s="73" t="s">
        <v>134</v>
      </c>
      <c r="G80" s="72" t="s">
        <v>73</v>
      </c>
      <c r="H80" s="70"/>
      <c r="I80" s="71"/>
      <c r="J80" s="72"/>
      <c r="K80" s="70"/>
      <c r="L80" s="71"/>
      <c r="M80" s="72"/>
    </row>
    <row r="81" spans="1:13" x14ac:dyDescent="0.15">
      <c r="A81" s="76" t="s">
        <v>258</v>
      </c>
      <c r="B81" s="70"/>
      <c r="C81" s="71"/>
      <c r="D81" s="72"/>
      <c r="E81" s="57"/>
      <c r="F81" s="77" t="s">
        <v>68</v>
      </c>
      <c r="G81" s="72">
        <v>610</v>
      </c>
      <c r="H81" s="70"/>
      <c r="I81" s="71"/>
      <c r="J81" s="72"/>
      <c r="K81" s="70"/>
      <c r="L81" s="71"/>
      <c r="M81" s="72"/>
    </row>
    <row r="82" spans="1:13" ht="26" x14ac:dyDescent="0.15">
      <c r="A82" s="76" t="s">
        <v>259</v>
      </c>
      <c r="B82" s="70"/>
      <c r="C82" s="71"/>
      <c r="D82" s="72"/>
      <c r="E82" s="57"/>
      <c r="F82" s="73" t="s">
        <v>260</v>
      </c>
      <c r="G82" s="72">
        <v>162</v>
      </c>
      <c r="H82" s="70"/>
      <c r="I82" s="71"/>
      <c r="J82" s="72"/>
      <c r="K82" s="70"/>
      <c r="L82" s="71"/>
      <c r="M82" s="72"/>
    </row>
    <row r="83" spans="1:13" ht="26" x14ac:dyDescent="0.15">
      <c r="A83" s="76" t="s">
        <v>186</v>
      </c>
      <c r="B83" s="70" t="s">
        <v>59</v>
      </c>
      <c r="C83" s="71" t="s">
        <v>72</v>
      </c>
      <c r="D83" s="72" t="s">
        <v>72</v>
      </c>
      <c r="E83" s="57" t="s">
        <v>59</v>
      </c>
      <c r="F83" s="73" t="s">
        <v>134</v>
      </c>
      <c r="G83" s="72" t="s">
        <v>73</v>
      </c>
      <c r="H83" s="70"/>
      <c r="I83" s="71"/>
      <c r="J83" s="72"/>
      <c r="K83" s="70"/>
      <c r="L83" s="71"/>
      <c r="M83" s="72"/>
    </row>
    <row r="84" spans="1:13" x14ac:dyDescent="0.15">
      <c r="A84" s="76" t="s">
        <v>142</v>
      </c>
      <c r="B84" s="70"/>
      <c r="C84" s="71"/>
      <c r="D84" s="72"/>
      <c r="E84" s="57"/>
      <c r="F84" s="77" t="s">
        <v>67</v>
      </c>
      <c r="G84" s="72">
        <v>550</v>
      </c>
      <c r="H84" s="70"/>
      <c r="I84" s="71"/>
      <c r="J84" s="72"/>
      <c r="K84" s="70"/>
      <c r="L84" s="71"/>
      <c r="M84" s="72"/>
    </row>
    <row r="85" spans="1:13" ht="26" x14ac:dyDescent="0.15">
      <c r="A85" s="76" t="s">
        <v>228</v>
      </c>
      <c r="B85" s="70"/>
      <c r="C85" s="71"/>
      <c r="D85" s="72"/>
      <c r="E85" s="57"/>
      <c r="F85" s="73" t="s">
        <v>261</v>
      </c>
      <c r="G85" s="72">
        <v>150</v>
      </c>
      <c r="H85" s="70"/>
      <c r="I85" s="71"/>
      <c r="J85" s="72"/>
      <c r="K85" s="70"/>
      <c r="L85" s="71"/>
      <c r="M85" s="72"/>
    </row>
    <row r="86" spans="1:13" x14ac:dyDescent="0.15">
      <c r="A86" s="85" t="s">
        <v>237</v>
      </c>
      <c r="B86" s="70"/>
      <c r="C86" s="71"/>
      <c r="D86" s="72"/>
      <c r="E86" s="57"/>
      <c r="F86" s="77">
        <v>5122</v>
      </c>
      <c r="G86" s="72">
        <v>153</v>
      </c>
      <c r="H86" s="70"/>
      <c r="I86" s="71"/>
      <c r="J86" s="72"/>
      <c r="K86" s="70"/>
      <c r="L86" s="71"/>
      <c r="M86" s="72"/>
    </row>
    <row r="87" spans="1:13" x14ac:dyDescent="0.15">
      <c r="A87" s="76" t="s">
        <v>187</v>
      </c>
      <c r="B87" s="70" t="s">
        <v>59</v>
      </c>
      <c r="C87" s="71" t="s">
        <v>72</v>
      </c>
      <c r="D87" s="72" t="s">
        <v>72</v>
      </c>
      <c r="E87" s="57"/>
      <c r="F87" s="77"/>
      <c r="G87" s="72"/>
      <c r="H87" s="70"/>
      <c r="I87" s="71"/>
      <c r="J87" s="72"/>
      <c r="K87" s="70"/>
      <c r="L87" s="71"/>
      <c r="M87" s="72"/>
    </row>
    <row r="88" spans="1:13" x14ac:dyDescent="0.15">
      <c r="A88" s="76" t="s">
        <v>188</v>
      </c>
      <c r="B88" s="70" t="s">
        <v>59</v>
      </c>
      <c r="C88" s="71" t="s">
        <v>72</v>
      </c>
      <c r="D88" s="72" t="s">
        <v>72</v>
      </c>
      <c r="E88" s="57"/>
      <c r="F88" s="77"/>
      <c r="G88" s="72"/>
      <c r="H88" s="70"/>
      <c r="I88" s="71"/>
      <c r="J88" s="72"/>
      <c r="K88" s="70"/>
      <c r="L88" s="71"/>
      <c r="M88" s="72"/>
    </row>
    <row r="89" spans="1:13" ht="26" x14ac:dyDescent="0.15">
      <c r="A89" s="76" t="s">
        <v>189</v>
      </c>
      <c r="B89" s="70" t="s">
        <v>59</v>
      </c>
      <c r="C89" s="71" t="s">
        <v>72</v>
      </c>
      <c r="D89" s="72" t="s">
        <v>72</v>
      </c>
      <c r="E89" s="57" t="s">
        <v>59</v>
      </c>
      <c r="F89" s="73" t="s">
        <v>134</v>
      </c>
      <c r="G89" s="72" t="s">
        <v>73</v>
      </c>
      <c r="H89" s="70"/>
      <c r="I89" s="71"/>
      <c r="J89" s="72"/>
      <c r="K89" s="70"/>
      <c r="L89" s="71"/>
      <c r="M89" s="72"/>
    </row>
    <row r="90" spans="1:13" x14ac:dyDescent="0.15">
      <c r="A90" s="76" t="s">
        <v>258</v>
      </c>
      <c r="B90" s="70"/>
      <c r="C90" s="71"/>
      <c r="D90" s="72"/>
      <c r="E90" s="57"/>
      <c r="F90" s="77" t="s">
        <v>69</v>
      </c>
      <c r="G90" s="72">
        <v>159</v>
      </c>
      <c r="H90" s="70"/>
      <c r="I90" s="71"/>
      <c r="J90" s="72"/>
      <c r="K90" s="70"/>
      <c r="L90" s="71"/>
      <c r="M90" s="72"/>
    </row>
    <row r="91" spans="1:13" ht="26" x14ac:dyDescent="0.15">
      <c r="A91" s="76" t="s">
        <v>259</v>
      </c>
      <c r="B91" s="70"/>
      <c r="C91" s="71"/>
      <c r="D91" s="72"/>
      <c r="E91" s="57"/>
      <c r="F91" s="73" t="s">
        <v>262</v>
      </c>
      <c r="G91" s="72">
        <v>158</v>
      </c>
      <c r="H91" s="70"/>
      <c r="I91" s="71"/>
      <c r="J91" s="72"/>
      <c r="K91" s="70"/>
      <c r="L91" s="71"/>
      <c r="M91" s="72"/>
    </row>
    <row r="92" spans="1:13" x14ac:dyDescent="0.15">
      <c r="A92" s="76" t="s">
        <v>190</v>
      </c>
      <c r="B92" s="70" t="s">
        <v>59</v>
      </c>
      <c r="C92" s="71" t="s">
        <v>72</v>
      </c>
      <c r="D92" s="72" t="s">
        <v>72</v>
      </c>
      <c r="E92" s="57"/>
      <c r="F92" s="73"/>
      <c r="G92" s="72"/>
      <c r="H92" s="70"/>
      <c r="I92" s="71"/>
      <c r="J92" s="72"/>
      <c r="K92" s="70"/>
      <c r="L92" s="71"/>
      <c r="M92" s="72"/>
    </row>
    <row r="93" spans="1:13" x14ac:dyDescent="0.15">
      <c r="A93" s="76" t="s">
        <v>191</v>
      </c>
      <c r="B93" s="70" t="s">
        <v>59</v>
      </c>
      <c r="C93" s="71" t="s">
        <v>72</v>
      </c>
      <c r="D93" s="72" t="s">
        <v>72</v>
      </c>
      <c r="E93" s="57"/>
      <c r="F93" s="73"/>
      <c r="G93" s="72"/>
      <c r="H93" s="70"/>
      <c r="I93" s="71"/>
      <c r="J93" s="72"/>
      <c r="K93" s="70"/>
      <c r="L93" s="71"/>
      <c r="M93" s="72"/>
    </row>
    <row r="94" spans="1:13" ht="26" x14ac:dyDescent="0.15">
      <c r="A94" s="76" t="s">
        <v>192</v>
      </c>
      <c r="B94" s="70" t="s">
        <v>59</v>
      </c>
      <c r="C94" s="71" t="s">
        <v>72</v>
      </c>
      <c r="D94" s="72" t="s">
        <v>72</v>
      </c>
      <c r="E94" s="57" t="s">
        <v>59</v>
      </c>
      <c r="F94" s="73" t="s">
        <v>134</v>
      </c>
      <c r="G94" s="72" t="s">
        <v>73</v>
      </c>
      <c r="H94" s="70"/>
      <c r="I94" s="71"/>
      <c r="J94" s="72"/>
      <c r="K94" s="70"/>
      <c r="L94" s="71"/>
      <c r="M94" s="72"/>
    </row>
    <row r="95" spans="1:13" ht="26" x14ac:dyDescent="0.15">
      <c r="A95" s="76" t="s">
        <v>263</v>
      </c>
      <c r="B95" s="70"/>
      <c r="C95" s="71"/>
      <c r="D95" s="72"/>
      <c r="E95" s="57"/>
      <c r="F95" s="73" t="s">
        <v>264</v>
      </c>
      <c r="G95" s="72">
        <v>151</v>
      </c>
      <c r="H95" s="70"/>
      <c r="I95" s="71"/>
      <c r="J95" s="72"/>
      <c r="K95" s="70"/>
      <c r="L95" s="71"/>
      <c r="M95" s="72"/>
    </row>
    <row r="96" spans="1:13" x14ac:dyDescent="0.15">
      <c r="A96" s="85" t="s">
        <v>237</v>
      </c>
      <c r="B96" s="70"/>
      <c r="C96" s="71"/>
      <c r="D96" s="72"/>
      <c r="E96" s="57"/>
      <c r="F96" s="77">
        <v>5857</v>
      </c>
      <c r="G96" s="72">
        <v>160</v>
      </c>
      <c r="H96" s="70"/>
      <c r="I96" s="71"/>
      <c r="J96" s="72"/>
      <c r="K96" s="70"/>
      <c r="L96" s="71"/>
      <c r="M96" s="72"/>
    </row>
    <row r="97" spans="1:13" x14ac:dyDescent="0.15">
      <c r="A97" s="76" t="s">
        <v>193</v>
      </c>
      <c r="B97" s="70" t="s">
        <v>59</v>
      </c>
      <c r="C97" s="71" t="s">
        <v>72</v>
      </c>
      <c r="D97" s="72" t="s">
        <v>72</v>
      </c>
      <c r="E97" s="57"/>
      <c r="F97" s="73"/>
      <c r="G97" s="72"/>
      <c r="H97" s="70"/>
      <c r="I97" s="71"/>
      <c r="J97" s="72"/>
      <c r="K97" s="70"/>
      <c r="L97" s="71"/>
      <c r="M97" s="72"/>
    </row>
    <row r="98" spans="1:13" ht="26" x14ac:dyDescent="0.15">
      <c r="A98" s="76" t="s">
        <v>194</v>
      </c>
      <c r="B98" s="70" t="s">
        <v>59</v>
      </c>
      <c r="C98" s="71" t="s">
        <v>72</v>
      </c>
      <c r="D98" s="72" t="s">
        <v>72</v>
      </c>
      <c r="E98" s="57" t="s">
        <v>59</v>
      </c>
      <c r="F98" s="77" t="s">
        <v>265</v>
      </c>
      <c r="G98" s="72">
        <v>160</v>
      </c>
      <c r="H98" s="70"/>
      <c r="I98" s="71"/>
      <c r="J98" s="72"/>
      <c r="K98" s="70"/>
      <c r="L98" s="71"/>
      <c r="M98" s="72"/>
    </row>
    <row r="99" spans="1:13" ht="26" x14ac:dyDescent="0.15">
      <c r="A99" s="76" t="s">
        <v>195</v>
      </c>
      <c r="B99" s="70" t="s">
        <v>59</v>
      </c>
      <c r="C99" s="71" t="s">
        <v>72</v>
      </c>
      <c r="D99" s="72" t="s">
        <v>72</v>
      </c>
      <c r="E99" s="57" t="s">
        <v>59</v>
      </c>
      <c r="F99" s="77" t="s">
        <v>265</v>
      </c>
      <c r="G99" s="72">
        <v>160</v>
      </c>
      <c r="H99" s="70"/>
      <c r="I99" s="71"/>
      <c r="J99" s="72"/>
      <c r="K99" s="70"/>
      <c r="L99" s="71"/>
      <c r="M99" s="72"/>
    </row>
    <row r="100" spans="1:13" x14ac:dyDescent="0.15">
      <c r="A100" s="76" t="s">
        <v>196</v>
      </c>
      <c r="B100" s="70" t="s">
        <v>59</v>
      </c>
      <c r="C100" s="71" t="s">
        <v>72</v>
      </c>
      <c r="D100" s="72" t="s">
        <v>72</v>
      </c>
      <c r="E100" s="57"/>
      <c r="F100" s="73"/>
      <c r="G100" s="72"/>
      <c r="H100" s="70"/>
      <c r="I100" s="71"/>
      <c r="J100" s="72"/>
      <c r="K100" s="70"/>
      <c r="L100" s="71"/>
      <c r="M100" s="72"/>
    </row>
    <row r="101" spans="1:13" x14ac:dyDescent="0.15">
      <c r="A101" s="76" t="s">
        <v>197</v>
      </c>
      <c r="B101" s="70" t="s">
        <v>59</v>
      </c>
      <c r="C101" s="71" t="s">
        <v>72</v>
      </c>
      <c r="D101" s="72" t="s">
        <v>72</v>
      </c>
      <c r="E101" s="57"/>
      <c r="F101" s="73"/>
      <c r="G101" s="72"/>
      <c r="H101" s="70"/>
      <c r="I101" s="71"/>
      <c r="J101" s="72"/>
      <c r="K101" s="70"/>
      <c r="L101" s="71"/>
      <c r="M101" s="72"/>
    </row>
    <row r="102" spans="1:13" ht="26" x14ac:dyDescent="0.15">
      <c r="A102" s="76" t="s">
        <v>52</v>
      </c>
      <c r="B102" s="70" t="s">
        <v>59</v>
      </c>
      <c r="C102" s="71" t="s">
        <v>72</v>
      </c>
      <c r="D102" s="72" t="s">
        <v>72</v>
      </c>
      <c r="E102" s="57" t="s">
        <v>59</v>
      </c>
      <c r="F102" s="73" t="s">
        <v>134</v>
      </c>
      <c r="G102" s="72" t="s">
        <v>73</v>
      </c>
      <c r="H102" s="70"/>
      <c r="I102" s="71"/>
      <c r="J102" s="72"/>
      <c r="K102" s="70"/>
      <c r="L102" s="71"/>
      <c r="M102" s="72"/>
    </row>
    <row r="103" spans="1:13" ht="26" x14ac:dyDescent="0.15">
      <c r="A103" s="76" t="s">
        <v>245</v>
      </c>
      <c r="B103" s="70"/>
      <c r="C103" s="71"/>
      <c r="D103" s="72"/>
      <c r="E103" s="57"/>
      <c r="F103" s="73" t="s">
        <v>266</v>
      </c>
      <c r="G103" s="72">
        <v>172</v>
      </c>
      <c r="H103" s="70"/>
      <c r="I103" s="71"/>
      <c r="J103" s="72"/>
      <c r="K103" s="70"/>
      <c r="L103" s="71"/>
      <c r="M103" s="72"/>
    </row>
    <row r="104" spans="1:13" x14ac:dyDescent="0.15">
      <c r="A104" s="76" t="s">
        <v>247</v>
      </c>
      <c r="B104" s="70"/>
      <c r="C104" s="71"/>
      <c r="D104" s="72"/>
      <c r="E104" s="57"/>
      <c r="F104" s="88">
        <v>5038</v>
      </c>
      <c r="G104" s="72">
        <v>167</v>
      </c>
      <c r="H104" s="70"/>
      <c r="I104" s="71"/>
      <c r="J104" s="72"/>
      <c r="K104" s="70"/>
      <c r="L104" s="71"/>
      <c r="M104" s="72"/>
    </row>
    <row r="105" spans="1:13" ht="26" x14ac:dyDescent="0.15">
      <c r="A105" s="76" t="s">
        <v>121</v>
      </c>
      <c r="B105" s="70" t="s">
        <v>59</v>
      </c>
      <c r="C105" s="71" t="s">
        <v>72</v>
      </c>
      <c r="D105" s="72" t="s">
        <v>72</v>
      </c>
      <c r="E105" s="57" t="s">
        <v>59</v>
      </c>
      <c r="F105" s="73" t="s">
        <v>267</v>
      </c>
      <c r="G105" s="72">
        <v>161</v>
      </c>
      <c r="H105" s="70"/>
      <c r="I105" s="71"/>
      <c r="J105" s="72"/>
      <c r="K105" s="70"/>
      <c r="L105" s="71"/>
      <c r="M105" s="72"/>
    </row>
    <row r="106" spans="1:13" ht="26" x14ac:dyDescent="0.15">
      <c r="A106" s="76" t="s">
        <v>53</v>
      </c>
      <c r="B106" s="70" t="s">
        <v>59</v>
      </c>
      <c r="C106" s="71" t="s">
        <v>72</v>
      </c>
      <c r="D106" s="72" t="s">
        <v>72</v>
      </c>
      <c r="E106" s="57" t="s">
        <v>59</v>
      </c>
      <c r="F106" s="73" t="s">
        <v>134</v>
      </c>
      <c r="G106" s="72" t="s">
        <v>73</v>
      </c>
      <c r="H106" s="70"/>
      <c r="I106" s="71"/>
      <c r="J106" s="72"/>
      <c r="K106" s="70"/>
      <c r="L106" s="71"/>
      <c r="M106" s="72"/>
    </row>
    <row r="107" spans="1:13" ht="26" x14ac:dyDescent="0.15">
      <c r="A107" s="76" t="s">
        <v>245</v>
      </c>
      <c r="B107" s="70"/>
      <c r="C107" s="71"/>
      <c r="D107" s="72"/>
      <c r="E107" s="57"/>
      <c r="F107" s="73" t="s">
        <v>268</v>
      </c>
      <c r="G107" s="72">
        <v>147</v>
      </c>
      <c r="H107" s="70"/>
      <c r="I107" s="71"/>
      <c r="J107" s="72"/>
      <c r="K107" s="70"/>
      <c r="L107" s="71"/>
      <c r="M107" s="72"/>
    </row>
    <row r="108" spans="1:13" x14ac:dyDescent="0.15">
      <c r="A108" s="76" t="s">
        <v>247</v>
      </c>
      <c r="B108" s="70"/>
      <c r="C108" s="71"/>
      <c r="D108" s="72"/>
      <c r="E108" s="57"/>
      <c r="F108" s="77">
        <v>5161</v>
      </c>
      <c r="G108" s="72">
        <v>160</v>
      </c>
      <c r="H108" s="70"/>
      <c r="I108" s="71"/>
      <c r="J108" s="72"/>
      <c r="K108" s="70"/>
      <c r="L108" s="71"/>
      <c r="M108" s="72"/>
    </row>
    <row r="109" spans="1:13" ht="26" x14ac:dyDescent="0.15">
      <c r="A109" s="76" t="s">
        <v>54</v>
      </c>
      <c r="B109" s="70" t="s">
        <v>59</v>
      </c>
      <c r="C109" s="71" t="s">
        <v>72</v>
      </c>
      <c r="D109" s="72" t="s">
        <v>72</v>
      </c>
      <c r="E109" s="57" t="s">
        <v>59</v>
      </c>
      <c r="F109" s="73" t="s">
        <v>269</v>
      </c>
      <c r="G109" s="72">
        <v>155</v>
      </c>
      <c r="H109" s="70"/>
      <c r="I109" s="71"/>
      <c r="J109" s="72"/>
      <c r="K109" s="70"/>
      <c r="L109" s="71"/>
      <c r="M109" s="72"/>
    </row>
    <row r="110" spans="1:13" ht="26" x14ac:dyDescent="0.15">
      <c r="A110" s="76" t="s">
        <v>55</v>
      </c>
      <c r="B110" s="70" t="s">
        <v>59</v>
      </c>
      <c r="C110" s="71" t="s">
        <v>72</v>
      </c>
      <c r="D110" s="72" t="s">
        <v>72</v>
      </c>
      <c r="E110" s="57" t="s">
        <v>59</v>
      </c>
      <c r="F110" s="73" t="s">
        <v>270</v>
      </c>
      <c r="G110" s="72">
        <v>153</v>
      </c>
      <c r="H110" s="70"/>
      <c r="I110" s="71"/>
      <c r="J110" s="72"/>
      <c r="K110" s="70"/>
      <c r="L110" s="71"/>
      <c r="M110" s="72"/>
    </row>
    <row r="111" spans="1:13" ht="26" x14ac:dyDescent="0.15">
      <c r="A111" s="76" t="s">
        <v>56</v>
      </c>
      <c r="B111" s="70" t="s">
        <v>59</v>
      </c>
      <c r="C111" s="71" t="s">
        <v>72</v>
      </c>
      <c r="D111" s="72" t="s">
        <v>72</v>
      </c>
      <c r="E111" s="57" t="s">
        <v>59</v>
      </c>
      <c r="F111" s="73" t="s">
        <v>271</v>
      </c>
      <c r="G111" s="72">
        <v>156</v>
      </c>
      <c r="H111" s="70"/>
      <c r="I111" s="71"/>
      <c r="J111" s="72"/>
      <c r="K111" s="70"/>
      <c r="L111" s="71"/>
      <c r="M111" s="72"/>
    </row>
    <row r="112" spans="1:13" ht="26" x14ac:dyDescent="0.15">
      <c r="A112" s="76" t="s">
        <v>57</v>
      </c>
      <c r="B112" s="70" t="s">
        <v>59</v>
      </c>
      <c r="C112" s="71" t="s">
        <v>72</v>
      </c>
      <c r="D112" s="72" t="s">
        <v>72</v>
      </c>
      <c r="E112" s="57" t="s">
        <v>59</v>
      </c>
      <c r="F112" s="73" t="s">
        <v>272</v>
      </c>
      <c r="G112" s="72">
        <v>147</v>
      </c>
      <c r="H112" s="70"/>
      <c r="I112" s="71"/>
      <c r="J112" s="72"/>
      <c r="K112" s="70"/>
      <c r="L112" s="71"/>
      <c r="M112" s="72"/>
    </row>
    <row r="113" spans="1:13" x14ac:dyDescent="0.15">
      <c r="A113" s="76" t="s">
        <v>198</v>
      </c>
      <c r="B113" s="70" t="s">
        <v>59</v>
      </c>
      <c r="C113" s="71" t="s">
        <v>72</v>
      </c>
      <c r="D113" s="72" t="s">
        <v>72</v>
      </c>
      <c r="E113" s="57"/>
      <c r="F113" s="73"/>
      <c r="G113" s="72"/>
      <c r="H113" s="70"/>
      <c r="I113" s="71"/>
      <c r="J113" s="72"/>
      <c r="K113" s="70"/>
      <c r="L113" s="71"/>
      <c r="M113" s="72"/>
    </row>
    <row r="114" spans="1:13" x14ac:dyDescent="0.15">
      <c r="A114" s="76" t="s">
        <v>199</v>
      </c>
      <c r="B114" s="70" t="s">
        <v>59</v>
      </c>
      <c r="C114" s="71" t="s">
        <v>72</v>
      </c>
      <c r="D114" s="72" t="s">
        <v>72</v>
      </c>
      <c r="E114" s="57"/>
      <c r="F114" s="73"/>
      <c r="G114" s="72"/>
      <c r="H114" s="70"/>
      <c r="I114" s="71"/>
      <c r="J114" s="72"/>
      <c r="K114" s="70"/>
      <c r="L114" s="71"/>
      <c r="M114" s="72"/>
    </row>
    <row r="115" spans="1:13" ht="26" x14ac:dyDescent="0.15">
      <c r="A115" s="76" t="s">
        <v>148</v>
      </c>
      <c r="B115" s="70" t="s">
        <v>59</v>
      </c>
      <c r="C115" s="71" t="s">
        <v>72</v>
      </c>
      <c r="D115" s="72" t="s">
        <v>72</v>
      </c>
      <c r="E115" s="57"/>
      <c r="F115" s="73"/>
      <c r="G115" s="72"/>
      <c r="H115" s="74" t="s">
        <v>133</v>
      </c>
      <c r="I115" s="71" t="s">
        <v>134</v>
      </c>
      <c r="J115" s="72" t="s">
        <v>73</v>
      </c>
      <c r="K115" s="70"/>
      <c r="L115" s="71"/>
      <c r="M115" s="72"/>
    </row>
    <row r="116" spans="1:13" x14ac:dyDescent="0.15">
      <c r="A116" s="76" t="s">
        <v>242</v>
      </c>
      <c r="B116" s="70"/>
      <c r="C116" s="71"/>
      <c r="D116" s="72"/>
      <c r="E116" s="57"/>
      <c r="F116" s="77"/>
      <c r="G116" s="72"/>
      <c r="H116" s="74" t="s">
        <v>4</v>
      </c>
      <c r="I116" s="78" t="s">
        <v>135</v>
      </c>
      <c r="J116" s="72">
        <v>235</v>
      </c>
      <c r="K116" s="70"/>
      <c r="L116" s="71"/>
      <c r="M116" s="72"/>
    </row>
    <row r="117" spans="1:13" ht="26" x14ac:dyDescent="0.15">
      <c r="A117" s="69" t="s">
        <v>243</v>
      </c>
      <c r="B117" s="70"/>
      <c r="C117" s="71"/>
      <c r="D117" s="72"/>
      <c r="E117" s="57"/>
      <c r="F117" s="77"/>
      <c r="G117" s="72"/>
      <c r="H117" s="74"/>
      <c r="I117" s="79" t="s">
        <v>167</v>
      </c>
      <c r="J117" s="80">
        <v>157</v>
      </c>
      <c r="K117" s="70"/>
      <c r="L117" s="71"/>
      <c r="M117" s="72"/>
    </row>
    <row r="118" spans="1:13" ht="26" x14ac:dyDescent="0.15">
      <c r="A118" s="76" t="s">
        <v>273</v>
      </c>
      <c r="B118" s="70" t="s">
        <v>59</v>
      </c>
      <c r="C118" s="71" t="s">
        <v>72</v>
      </c>
      <c r="D118" s="72" t="s">
        <v>72</v>
      </c>
      <c r="E118" s="57"/>
      <c r="F118" s="73"/>
      <c r="G118" s="72"/>
      <c r="H118" s="74" t="s">
        <v>133</v>
      </c>
      <c r="I118" s="71" t="s">
        <v>134</v>
      </c>
      <c r="J118" s="72" t="s">
        <v>73</v>
      </c>
      <c r="K118" s="70"/>
      <c r="L118" s="71"/>
      <c r="M118" s="72"/>
    </row>
    <row r="119" spans="1:13" x14ac:dyDescent="0.15">
      <c r="A119" s="76" t="s">
        <v>242</v>
      </c>
      <c r="B119" s="70"/>
      <c r="C119" s="71"/>
      <c r="D119" s="72"/>
      <c r="E119" s="57"/>
      <c r="F119" s="77"/>
      <c r="G119" s="72"/>
      <c r="H119" s="74" t="s">
        <v>4</v>
      </c>
      <c r="I119" s="78" t="s">
        <v>135</v>
      </c>
      <c r="J119" s="72">
        <v>235</v>
      </c>
      <c r="K119" s="70"/>
      <c r="L119" s="71"/>
      <c r="M119" s="72"/>
    </row>
    <row r="120" spans="1:13" ht="26" x14ac:dyDescent="0.15">
      <c r="A120" s="69" t="s">
        <v>243</v>
      </c>
      <c r="B120" s="70"/>
      <c r="C120" s="71"/>
      <c r="D120" s="72"/>
      <c r="E120" s="57"/>
      <c r="F120" s="77"/>
      <c r="G120" s="72"/>
      <c r="H120" s="74"/>
      <c r="I120" s="79" t="s">
        <v>167</v>
      </c>
      <c r="J120" s="80">
        <v>157</v>
      </c>
      <c r="K120" s="70"/>
      <c r="L120" s="71"/>
      <c r="M120" s="72"/>
    </row>
    <row r="121" spans="1:13" ht="26" x14ac:dyDescent="0.15">
      <c r="A121" s="69" t="s">
        <v>200</v>
      </c>
      <c r="B121" s="70" t="s">
        <v>59</v>
      </c>
      <c r="C121" s="71" t="s">
        <v>72</v>
      </c>
      <c r="D121" s="72" t="s">
        <v>72</v>
      </c>
      <c r="E121" s="57" t="s">
        <v>59</v>
      </c>
      <c r="F121" s="77" t="s">
        <v>274</v>
      </c>
      <c r="G121" s="72">
        <v>168</v>
      </c>
      <c r="H121" s="74" t="s">
        <v>133</v>
      </c>
      <c r="I121" s="71" t="s">
        <v>134</v>
      </c>
      <c r="J121" s="72" t="s">
        <v>73</v>
      </c>
      <c r="K121" s="70"/>
      <c r="L121" s="71"/>
      <c r="M121" s="72"/>
    </row>
    <row r="122" spans="1:13" x14ac:dyDescent="0.15">
      <c r="A122" s="76" t="s">
        <v>242</v>
      </c>
      <c r="B122" s="70"/>
      <c r="C122" s="71"/>
      <c r="D122" s="72"/>
      <c r="E122" s="57"/>
      <c r="F122" s="77"/>
      <c r="G122" s="72"/>
      <c r="H122" s="74" t="s">
        <v>4</v>
      </c>
      <c r="I122" s="78" t="s">
        <v>135</v>
      </c>
      <c r="J122" s="72">
        <v>235</v>
      </c>
      <c r="K122" s="70"/>
      <c r="L122" s="71"/>
      <c r="M122" s="72"/>
    </row>
    <row r="123" spans="1:13" ht="26" x14ac:dyDescent="0.15">
      <c r="A123" s="69" t="s">
        <v>243</v>
      </c>
      <c r="B123" s="70"/>
      <c r="C123" s="71"/>
      <c r="D123" s="72"/>
      <c r="E123" s="57"/>
      <c r="F123" s="77"/>
      <c r="G123" s="72"/>
      <c r="H123" s="74"/>
      <c r="I123" s="79" t="s">
        <v>167</v>
      </c>
      <c r="J123" s="80">
        <v>157</v>
      </c>
      <c r="K123" s="70"/>
      <c r="L123" s="71"/>
      <c r="M123" s="72"/>
    </row>
    <row r="124" spans="1:13" x14ac:dyDescent="0.15">
      <c r="A124" s="76" t="s">
        <v>96</v>
      </c>
      <c r="B124" s="70" t="s">
        <v>78</v>
      </c>
      <c r="C124" s="71" t="s">
        <v>79</v>
      </c>
      <c r="D124" s="72" t="s">
        <v>79</v>
      </c>
      <c r="E124" s="57"/>
      <c r="F124" s="73"/>
      <c r="G124" s="72"/>
      <c r="H124" s="70"/>
      <c r="I124" s="71"/>
      <c r="J124" s="72"/>
      <c r="K124" s="70"/>
      <c r="L124" s="71"/>
      <c r="M124" s="72"/>
    </row>
    <row r="125" spans="1:13" x14ac:dyDescent="0.15">
      <c r="A125" s="76" t="s">
        <v>97</v>
      </c>
      <c r="B125" s="70" t="s">
        <v>78</v>
      </c>
      <c r="C125" s="71" t="s">
        <v>79</v>
      </c>
      <c r="D125" s="72" t="s">
        <v>79</v>
      </c>
      <c r="E125" s="57"/>
      <c r="F125" s="73"/>
      <c r="G125" s="72"/>
      <c r="H125" s="70"/>
      <c r="I125" s="71"/>
      <c r="J125" s="72"/>
      <c r="K125" s="70"/>
      <c r="L125" s="71"/>
      <c r="M125" s="72"/>
    </row>
    <row r="126" spans="1:13" x14ac:dyDescent="0.15">
      <c r="A126" s="76" t="s">
        <v>201</v>
      </c>
      <c r="B126" s="70" t="s">
        <v>78</v>
      </c>
      <c r="C126" s="71" t="s">
        <v>79</v>
      </c>
      <c r="D126" s="72" t="s">
        <v>79</v>
      </c>
      <c r="E126" s="57"/>
      <c r="F126" s="73"/>
      <c r="G126" s="72"/>
      <c r="H126" s="70"/>
      <c r="I126" s="71"/>
      <c r="J126" s="72"/>
      <c r="K126" s="70"/>
      <c r="L126" s="71"/>
      <c r="M126" s="72"/>
    </row>
    <row r="127" spans="1:13" x14ac:dyDescent="0.15">
      <c r="A127" s="76" t="s">
        <v>98</v>
      </c>
      <c r="B127" s="70" t="s">
        <v>78</v>
      </c>
      <c r="C127" s="71" t="s">
        <v>79</v>
      </c>
      <c r="D127" s="72" t="s">
        <v>79</v>
      </c>
      <c r="E127" s="57"/>
      <c r="F127" s="73"/>
      <c r="G127" s="72"/>
      <c r="H127" s="70"/>
      <c r="I127" s="71"/>
      <c r="J127" s="72"/>
      <c r="K127" s="70"/>
      <c r="L127" s="71"/>
      <c r="M127" s="72"/>
    </row>
    <row r="128" spans="1:13" x14ac:dyDescent="0.15">
      <c r="A128" s="76" t="s">
        <v>99</v>
      </c>
      <c r="B128" s="70" t="s">
        <v>78</v>
      </c>
      <c r="C128" s="71" t="s">
        <v>79</v>
      </c>
      <c r="D128" s="72" t="s">
        <v>79</v>
      </c>
      <c r="E128" s="57"/>
      <c r="F128" s="73"/>
      <c r="G128" s="72"/>
      <c r="H128" s="70"/>
      <c r="I128" s="71"/>
      <c r="J128" s="72"/>
      <c r="K128" s="70"/>
      <c r="L128" s="71"/>
      <c r="M128" s="72"/>
    </row>
    <row r="129" spans="1:13" x14ac:dyDescent="0.15">
      <c r="A129" s="76" t="s">
        <v>100</v>
      </c>
      <c r="B129" s="70" t="s">
        <v>78</v>
      </c>
      <c r="C129" s="71" t="s">
        <v>79</v>
      </c>
      <c r="D129" s="72" t="s">
        <v>79</v>
      </c>
      <c r="E129" s="57"/>
      <c r="F129" s="73"/>
      <c r="G129" s="72"/>
      <c r="H129" s="70"/>
      <c r="I129" s="71"/>
      <c r="J129" s="72"/>
      <c r="K129" s="70"/>
      <c r="L129" s="71"/>
      <c r="M129" s="72"/>
    </row>
    <row r="130" spans="1:13" x14ac:dyDescent="0.15">
      <c r="A130" s="76" t="s">
        <v>123</v>
      </c>
      <c r="B130" s="70" t="s">
        <v>78</v>
      </c>
      <c r="C130" s="71" t="s">
        <v>79</v>
      </c>
      <c r="D130" s="72" t="s">
        <v>79</v>
      </c>
      <c r="E130" s="57"/>
      <c r="F130" s="73"/>
      <c r="G130" s="72"/>
      <c r="H130" s="70"/>
      <c r="I130" s="71"/>
      <c r="J130" s="72"/>
      <c r="K130" s="70"/>
      <c r="L130" s="71"/>
      <c r="M130" s="72"/>
    </row>
    <row r="131" spans="1:13" x14ac:dyDescent="0.15">
      <c r="A131" s="76" t="s">
        <v>101</v>
      </c>
      <c r="B131" s="70" t="s">
        <v>78</v>
      </c>
      <c r="C131" s="71" t="s">
        <v>79</v>
      </c>
      <c r="D131" s="72" t="s">
        <v>79</v>
      </c>
      <c r="E131" s="57"/>
      <c r="F131" s="73"/>
      <c r="G131" s="72"/>
      <c r="H131" s="70"/>
      <c r="I131" s="71"/>
      <c r="J131" s="72"/>
      <c r="K131" s="70"/>
      <c r="L131" s="71"/>
      <c r="M131" s="72"/>
    </row>
  </sheetData>
  <sheetProtection password="F4B3" sheet="1"/>
  <mergeCells count="2">
    <mergeCell ref="A6:M6"/>
    <mergeCell ref="A7:M7"/>
  </mergeCells>
  <phoneticPr fontId="2" type="noConversion"/>
  <printOptions horizontalCentered="1"/>
  <pageMargins left="0.4" right="0.4" top="0.85" bottom="0.5" header="0.35" footer="0.3"/>
  <pageSetup scale="69" fitToHeight="2" orientation="landscape" horizontalDpi="1200" verticalDpi="1200"/>
  <headerFooter alignWithMargins="0">
    <oddFooter>&amp;CTable of Prescribed Tests - Page &amp;P of &amp;N</oddFooter>
  </headerFooter>
  <rowBreaks count="2" manualBreakCount="2">
    <brk id="29" max="12" man="1"/>
    <brk id="66"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Standard 1</vt:lpstr>
      <vt:lpstr>Standards 2 thru 7</vt:lpstr>
      <vt:lpstr>Affidavit</vt:lpstr>
      <vt:lpstr>Table of Prescribed Tests</vt:lpstr>
      <vt:lpstr>Affidavit!Print_Area</vt:lpstr>
      <vt:lpstr>'Standard 1'!Print_Area</vt:lpstr>
      <vt:lpstr>'Standards 2 thru 7'!Print_Area</vt:lpstr>
      <vt:lpstr>'Table of Prescribed Tests'!Print_Area</vt:lpstr>
      <vt:lpstr>'Standard 1'!Print_Titles</vt:lpstr>
      <vt:lpstr>'Standards 2 thru 7'!Print_Titles</vt:lpstr>
      <vt:lpstr>'Table of Prescribed Tests'!Print_Titles</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Dept. of Education</dc:creator>
  <cp:lastModifiedBy>Amy D. Thelk</cp:lastModifiedBy>
  <cp:lastPrinted>2015-08-31T19:00:32Z</cp:lastPrinted>
  <dcterms:created xsi:type="dcterms:W3CDTF">2008-01-02T20:36:12Z</dcterms:created>
  <dcterms:modified xsi:type="dcterms:W3CDTF">2018-03-14T16:36:13Z</dcterms:modified>
</cp:coreProperties>
</file>